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41" windowWidth="18795" windowHeight="6075" activeTab="0"/>
  </bookViews>
  <sheets>
    <sheet name="Strana1" sheetId="1" r:id="rId1"/>
    <sheet name="Strana2" sheetId="2" r:id="rId2"/>
    <sheet name="Lista" sheetId="3" state="veryHidden" r:id="rId3"/>
    <sheet name="Menu" sheetId="4" state="veryHidden" r:id="rId4"/>
    <sheet name="Sheet1" sheetId="5" state="veryHidden" r:id="rId5"/>
    <sheet name="Sheet2" sheetId="6" state="veryHidden" r:id="rId6"/>
    <sheet name="pomoc" sheetId="7" state="veryHidden" r:id="rId7"/>
  </sheets>
  <definedNames>
    <definedName name="Check15" localSheetId="1">'Strana2'!#REF!</definedName>
    <definedName name="Check16" localSheetId="1">'Strana2'!#REF!</definedName>
    <definedName name="Dropdown10" localSheetId="1">'Strana2'!#REF!</definedName>
    <definedName name="_xlnm.Print_Area" localSheetId="0">'Strana1'!$A$2:$S$69</definedName>
  </definedNames>
  <calcPr fullCalcOnLoad="1"/>
</workbook>
</file>

<file path=xl/sharedStrings.xml><?xml version="1.0" encoding="utf-8"?>
<sst xmlns="http://schemas.openxmlformats.org/spreadsheetml/2006/main" count="1381" uniqueCount="957">
  <si>
    <t>Школа</t>
  </si>
  <si>
    <t>Укупан број наставног особља</t>
  </si>
  <si>
    <t>Радно искуство</t>
  </si>
  <si>
    <t>Опис</t>
  </si>
  <si>
    <t>Трајање</t>
  </si>
  <si>
    <t>Стручна заступљеност кадра</t>
  </si>
  <si>
    <t>Виша спрема</t>
  </si>
  <si>
    <t>Средња стручна спрема</t>
  </si>
  <si>
    <t>Број наставника са звањем - укупно</t>
  </si>
  <si>
    <t>до 5 година</t>
  </si>
  <si>
    <t>6-10 година</t>
  </si>
  <si>
    <t>11-25 година</t>
  </si>
  <si>
    <t>преко 25 година</t>
  </si>
  <si>
    <t>педагошки саветник</t>
  </si>
  <si>
    <t>виши педагошки саветник</t>
  </si>
  <si>
    <t>Ресурси</t>
  </si>
  <si>
    <t>Број одељења</t>
  </si>
  <si>
    <t>Број смена</t>
  </si>
  <si>
    <t>Просечан број ученика у одељењу</t>
  </si>
  <si>
    <t>Број рачунара у настави</t>
  </si>
  <si>
    <t>Школа поседује фискултурну салу</t>
  </si>
  <si>
    <t>Школа има спортски терен у дворишту</t>
  </si>
  <si>
    <t>Финансијска средства</t>
  </si>
  <si>
    <t>Општински буџет</t>
  </si>
  <si>
    <t>Донације</t>
  </si>
  <si>
    <t>Спонзорство</t>
  </si>
  <si>
    <t>Пројекти</t>
  </si>
  <si>
    <t>Безбедност у школи</t>
  </si>
  <si>
    <t>Страни језици</t>
  </si>
  <si>
    <t>Школска година</t>
  </si>
  <si>
    <t>Просечан број поена на нивоу Србије</t>
  </si>
  <si>
    <t>Просечан број поена на нивоу округа</t>
  </si>
  <si>
    <t>Просечан број поена на нивоу општине</t>
  </si>
  <si>
    <t>Остала постигнућа ученика</t>
  </si>
  <si>
    <t>Број ученика који су освојили награде на посебним такмичењима</t>
  </si>
  <si>
    <t>Кључне активности из плана за унапређивање</t>
  </si>
  <si>
    <t>Школски развојни план</t>
  </si>
  <si>
    <t xml:space="preserve">Области </t>
  </si>
  <si>
    <t>Настава и учење</t>
  </si>
  <si>
    <t>Постигнуће ученика</t>
  </si>
  <si>
    <t>Подршка ученицима</t>
  </si>
  <si>
    <t>Етос</t>
  </si>
  <si>
    <t>динара</t>
  </si>
  <si>
    <t>Секције</t>
  </si>
  <si>
    <t>Развојни циљеви који су реализовани у претходној школској години</t>
  </si>
  <si>
    <t>Број запослених који су у протеклој години похађали програме стручног усавршавања</t>
  </si>
  <si>
    <t>%</t>
  </si>
  <si>
    <t>По наставнику</t>
  </si>
  <si>
    <t>АЛЕКСАНДРОВАЦ, РАСИНСКИ, КРУШЕВАЦ</t>
  </si>
  <si>
    <t>АЛЕКСИНАЦ, НИШАВСКИ, НИШ</t>
  </si>
  <si>
    <t>АЛИБУНАР, ЈУЖНОБАНАТСКИ, ЗРЕЊАНИН</t>
  </si>
  <si>
    <t>АПАТИН, ЗАПАДНОБАЧКИ, СОМБОР</t>
  </si>
  <si>
    <t>АРАНЂЕЛОВАЦ, ШУМАДИЈСКИ, КРАГУЈЕВАЦ</t>
  </si>
  <si>
    <t>АРИЉЕ, ЗЛАТИБОРСКИ, УЖИЦЕ</t>
  </si>
  <si>
    <t>БАБУШНИЦА, ПИРОТСКИ, НИШ</t>
  </si>
  <si>
    <t>БАЈИНА БАШТА, ЗЛАТИБОРСКИ, УЖИЦЕ</t>
  </si>
  <si>
    <t>БАРАЈЕВО, ГРАД БЕОГРАД, БЕОГРАД</t>
  </si>
  <si>
    <t>БАТОЧИНА, ШУМАДИЈСКИ, КРАГУЈЕВАЦ</t>
  </si>
  <si>
    <t>БАЧ, ЈУЖНОБАЧКИ, НОВИ САД</t>
  </si>
  <si>
    <t>БАЧКА ПАЛАНКА, ЈУЖНОБАЧКИ, НОВИ САД</t>
  </si>
  <si>
    <t>БАЧКА ТОПОЛА, СЕВЕРНОБАЧКИ, СОМБОР</t>
  </si>
  <si>
    <t>БАЧКИ ПЕТРОВАЦ, ЈУЖНОБАЧКИ, НОВИ САД</t>
  </si>
  <si>
    <t>БЕЛА ПАЛАНКА, ПИРОТСКИ, НИШ</t>
  </si>
  <si>
    <t>БЕЛА ЦРКВА, ЈУЖНОБАНАТСКИ, ЗРЕЊАНИН</t>
  </si>
  <si>
    <t>БЕОЧИН, ЈУЖНОБАЧКИ, НОВИ САД</t>
  </si>
  <si>
    <t>БЕЧЕЈ, ЈУЖНОБАЧКИ, НОВИ САД</t>
  </si>
  <si>
    <t>БЛАЦЕ, ТОПЛИЧКИ, НИШ</t>
  </si>
  <si>
    <t>БОГАТИЋ, МАЧВАНСКИ, ВАЉЕВО</t>
  </si>
  <si>
    <t>БОЈНИК, ЈАБЛАНИЧКИ, ЛЕСКОВАЦ</t>
  </si>
  <si>
    <t>БОЉЕВАЦ, ЗАЈЕЧАРСКИ, ЗАЈЕЧАР</t>
  </si>
  <si>
    <t>БОР, БОРСКИ, ЗАЈЕЧАР</t>
  </si>
  <si>
    <t>БОСИЛЕГРАД, ПЧИЊСКИ, ЛЕСКОВАЦ</t>
  </si>
  <si>
    <t>БРУС, РАСИНСКИ, КРУШЕВАЦ</t>
  </si>
  <si>
    <t>БУЈАНОВАЦ, ПЧИЊСКИ, ЛЕСКОВАЦ</t>
  </si>
  <si>
    <t>ВАЉЕВО, КОЛУБАРСКИ, ВАЉЕВО</t>
  </si>
  <si>
    <t>ВАРВАРИН, РАСИНСКИ, КРУШЕВАЦ</t>
  </si>
  <si>
    <t>ВЕЛИКА ПЛАНА, ПОДУНАВСКИ, ПОЖАРЕВАЦ</t>
  </si>
  <si>
    <t>ВЕЛИКО ГРАДИШТЕ, БРАНИЧЕВСКИ, ПОЖАРЕВАЦ</t>
  </si>
  <si>
    <t>ВИТИНА, КОСОВСКО ПОМОРАВСКИ, РАНИЛУГ</t>
  </si>
  <si>
    <t>ВЛАДИМИРЦИ, МАЧВАНСКИ, ВАЉЕВО</t>
  </si>
  <si>
    <t>ВЛАДИЧИН ХАН, ПЧИЊСКИ, ЛЕСКОВАЦ</t>
  </si>
  <si>
    <t>ВЛАСОТИНЦЕ, ЈАБЛАНИЧКИ, ЛЕСКОВАЦ</t>
  </si>
  <si>
    <t>ВОЖДОВАЦ, ГРАД БЕОГРАД, БЕОГРАД</t>
  </si>
  <si>
    <t>ВРАЊЕ, ПЧИЊСКИ, ЛЕСКОВАЦ</t>
  </si>
  <si>
    <t>ВРАЧАР, ГРАД БЕОГРАД, БЕОГРАД</t>
  </si>
  <si>
    <t>ВРБАС, ЈУЖНОБАЧКИ, НОВИ САД</t>
  </si>
  <si>
    <t>ВРЊАЧКА БАЊА, РАШКИ, КРАЉЕВО</t>
  </si>
  <si>
    <t>ВРШАЦ, ЈУЖНОБАНАТСКИ, ЗРЕЊАНИН</t>
  </si>
  <si>
    <t>ВУЧИТРН, КОСОВСКО МИТРОВАЧКИ, КОСОВСКА МИТРОВИЦА</t>
  </si>
  <si>
    <t>ГАЏИН ХАН, НИШАВСКИ, НИШ</t>
  </si>
  <si>
    <t>ГЛОГОВАЦ, КОСОВСКИ, КОСОВСКА МИТРОВИЦА</t>
  </si>
  <si>
    <t>ГЊИЛАНЕ, КОСОВСКО ПОМОРАВСКИ, РАНИЛУГ</t>
  </si>
  <si>
    <t>ГОЛУБАЦ, БРАНИЧЕВСКИ, ПОЖАРЕВАЦ</t>
  </si>
  <si>
    <t>ГОРА-ДРАГАШ, ПРИЗРЕНСКИ, КОСОВСКА МИТРОВИЦА</t>
  </si>
  <si>
    <t>ГОРЊИ МИЛАНОВАЦ, МОРАВИЧКИ, ЧАЧАК</t>
  </si>
  <si>
    <t>ГРОЦКА, ГРАД БЕОГРАД, БЕОГРАД</t>
  </si>
  <si>
    <t>ДЕСПОТОВАЦ, ПОМОРАВСКИ, КРАГУЈЕВАЦ</t>
  </si>
  <si>
    <t>ЂАКОВИЦА, ПЕЋКИ, КОСОВСКА МИТРОВИЦА</t>
  </si>
  <si>
    <t>ЖАБАЉ, ЈУЖНОБАЧКИ, НОВИ САД</t>
  </si>
  <si>
    <t>ЖАБАРИ, БРАНИЧЕВСКИ, ПОЖАРЕВАЦ</t>
  </si>
  <si>
    <t>ЖАГУБИЦА, БРАНИЧЕВСКИ, ПОЖАРЕВАЦ</t>
  </si>
  <si>
    <t>ЖИТИШТЕ, СРЕДЊЕБАНАТСКИ, ЗРЕЊАНИН</t>
  </si>
  <si>
    <t>ЖИТОРАЂА, ТОПЛИЧКИ, НИШ</t>
  </si>
  <si>
    <t>ЗАЈЕЧАР, ЗАЈЕЧАРСКИ, ЗАЈЕЧАР</t>
  </si>
  <si>
    <t>ЗВЕЗДАРА, ГРАД БЕОГРАД, БЕОГРАД</t>
  </si>
  <si>
    <t>ЗВЕЧАН, КОСОВСКО МИТРОВАЧКИ, КОСОВСКА МИТРОВИЦА</t>
  </si>
  <si>
    <t>ЗЕМУН, ГРАД БЕОГРАД, БЕОГРАД</t>
  </si>
  <si>
    <t>ЗРЕЊАНИН, СРЕДЊЕБАНАТСКИ, ЗРЕЊАНИН</t>
  </si>
  <si>
    <t>ЗУБИН ПОТОК, КОСОВСКО МИТРОВАЧКИ, КОСОВСКА МИТРОВИЦА</t>
  </si>
  <si>
    <t>ИВАЊИЦА, МОРАВИЧКИ, ЧАЧАК</t>
  </si>
  <si>
    <t>ИНЂИЈА, СРЕМСКИ, НОВИ САД</t>
  </si>
  <si>
    <t>ИРИГ, СРЕМСКИ, НОВИ САД</t>
  </si>
  <si>
    <t>ИСТОК, ПЕЋКИ, КОСОВСКА МИТРОВИЦА</t>
  </si>
  <si>
    <t>ЈАГОДИНА, ПОМОРАВСКИ, КРАГУЈЕВАЦ</t>
  </si>
  <si>
    <t>КАЊИЖА, СЕВЕРНОБАНАТСКИ, ЗРЕЊАНИН</t>
  </si>
  <si>
    <t>КАЧАНИК, КОСОВСКИ, КОСОВСКА МИТРОВИЦА</t>
  </si>
  <si>
    <t>КИКИНДА, СЕВЕРНОБАНАТСКИ, ЗРЕЊАНИН</t>
  </si>
  <si>
    <t>КЛАДОВО, БОРСКИ, ЗАЈЕЧАР</t>
  </si>
  <si>
    <t>КЛИНА, ПЕЋКИ, КОСОВСКА МИТРОВИЦА</t>
  </si>
  <si>
    <t>КНИЋ, ШУМАДИЈСКИ, КРАГУЈЕВАЦ</t>
  </si>
  <si>
    <t>КЊАЖЕВАЦ, ЗАЈЕЧАРСКИ, ЗАЈЕЧАР</t>
  </si>
  <si>
    <t>КОВАЧИЦА, ЈУЖНОБАНАТСКИ, ЗРЕЊАНИН</t>
  </si>
  <si>
    <t>КОВИН, ЈУЖНОБАНАТСКИ, ЗРЕЊАНИН</t>
  </si>
  <si>
    <t>КОСЈЕРИЋ, ЗЛАТИБОРСКИ, УЖИЦЕ</t>
  </si>
  <si>
    <t>КОСОВО ПОЉЕ, КОСОВСКИ, КОСОВСКА МИТРОВИЦА</t>
  </si>
  <si>
    <t>КОСОВСКА КАМЕНИЦА, КОСОВСКО ПОМОРАВСКИ, РАНИЛУГ</t>
  </si>
  <si>
    <t>КОСОВСКА МИТРОВИЦА, КОСОВСКО МИТРОВАЧКИ, КОСОВСКА МИТРОВИЦА</t>
  </si>
  <si>
    <t>КОЦЕЉЕВА, МАЧВАНСКИ, ВАЉЕВО</t>
  </si>
  <si>
    <t>КРАГУЈЕВАЦ, ШУМАДИЈСКИ, КРАГУЈЕВАЦ</t>
  </si>
  <si>
    <t>КРАЉЕВО, РАШКИ, КРАЉЕВО</t>
  </si>
  <si>
    <t>КРУПАЊ, МАЧВАНСКИ, ВАЉЕВО</t>
  </si>
  <si>
    <t>КРУШЕВАЦ, РАСИНСКИ, КРУШЕВАЦ</t>
  </si>
  <si>
    <t>КУЛА, ЗАПАДНОБАЧКИ, СОМБОР</t>
  </si>
  <si>
    <t>КУРШУМЛИЈА, ТОПЛИЧКИ, НИШ</t>
  </si>
  <si>
    <t>КУЧЕВО, БРАНИЧЕВСКИ, ПОЖАРЕВАЦ</t>
  </si>
  <si>
    <t>ЛАЗАРЕВАЦ, ГРАД БЕОГРАД, БЕОГРАД</t>
  </si>
  <si>
    <t>ЛАЈКОВАЦ, КОЛУБАРСКИ, ВАЉЕВО</t>
  </si>
  <si>
    <t>ЛАПОВО, ШУМАДИЈСКИ, КРАГУЈЕВАЦ</t>
  </si>
  <si>
    <t>ЛЕБАНЕ, ЈАБЛАНИЧКИ, ЛЕСКОВАЦ</t>
  </si>
  <si>
    <t>ЛЕПОСАВИЋ, КОСОВСКО МИТРОВАЧКИ, КОСОВСКА МИТРОВИЦА</t>
  </si>
  <si>
    <t>ЛЕСКОВАЦ, ЈАБЛАНИЧКИ, ЛЕСКОВАЦ</t>
  </si>
  <si>
    <t>ЛИПЉАН, КОСОВСКИ, КОСОВСКА МИТРОВИЦА</t>
  </si>
  <si>
    <t>ЛОЗНИЦА, МАЧВАНСКИ, ВАЉЕВО</t>
  </si>
  <si>
    <t>ЛУЧАНИ, МОРАВИЧКИ, ЧАЧАК</t>
  </si>
  <si>
    <t>ЉИГ, КОЛУБАРСКИ, ВАЉЕВО</t>
  </si>
  <si>
    <t>ЉУБОВИЈА, МАЧВАНСКИ, ВАЉЕВО</t>
  </si>
  <si>
    <t>МАЈДАНПЕК, БОРСКИ, ЗАЈЕЧАР</t>
  </si>
  <si>
    <t>МАЛИ ЗВОРНИК, МАЧВАНСКИ, ВАЉЕВО</t>
  </si>
  <si>
    <t>МАЛИ ИЂОШ, СЕВЕРНОБАЧКИ, СОМБОР</t>
  </si>
  <si>
    <t>МАЛО ЦРНИЋЕ, БРАНИЧЕВСКИ, ПОЖАРЕВАЦ</t>
  </si>
  <si>
    <t>МЕДВЕЂА, ЈАБЛАНИЧКИ, ЛЕСКОВАЦ</t>
  </si>
  <si>
    <t>МЕРОШИНА, НИШАВСКИ, НИШ</t>
  </si>
  <si>
    <t>МИОНИЦА, КОЛУБАРСКИ, ВАЉЕВО</t>
  </si>
  <si>
    <t>МЛАДЕНОВАЦ, ГРАД БЕОГРАД, БЕОГРАД</t>
  </si>
  <si>
    <t>НЕГОТИН, БОРСКИ, ЗАЈЕЧАР</t>
  </si>
  <si>
    <t>НИШ, НИШАВСКИ, НИШ</t>
  </si>
  <si>
    <t>НИШКА БАЊА, НИШАВСКИ, НИШ</t>
  </si>
  <si>
    <t>НОВА ВАРОШ, ЗЛАТИБОРСКИ, УЖИЦЕ</t>
  </si>
  <si>
    <t>НОВА ЦРЊА, СРЕДЊЕБАНАТСКИ, ЗРЕЊАНИН</t>
  </si>
  <si>
    <t>НОВИ БЕОГРАД, ГРАД БЕОГРАД, БЕОГРАД</t>
  </si>
  <si>
    <t>НОВИ БЕЧЕЈ, СРЕДЊЕБАНАТСКИ, ЗРЕЊАНИН</t>
  </si>
  <si>
    <t>НОВИ КНЕЖЕВАЦ, СЕВЕРНОБАНАТСКИ, ЗРЕЊАНИН</t>
  </si>
  <si>
    <t>НОВИ ПАЗАР, РАШКИ, КРАЉЕВО</t>
  </si>
  <si>
    <t>НОВИ САД, ЈУЖНОБАЧКИ, НОВИ САД</t>
  </si>
  <si>
    <t>НОВО БРДО, КОСОВСКО ПОМОРАВСКИ, РАНИЛУГ</t>
  </si>
  <si>
    <t>ОБИЛИЋ, КОСОВСКИ, КОСОВСКА МИТРОВИЦА</t>
  </si>
  <si>
    <t>ОБРЕНОВАЦ, ГРАД БЕОГРАД, БЕОГРАД</t>
  </si>
  <si>
    <t>ОПОВО, ЈУЖНОБАНАТСКИ, ЗРЕЊАНИН</t>
  </si>
  <si>
    <t>ОРАХОВАЦ, ПРИЗРЕНСКИ, КОСОВСКА МИТРОВИЦА</t>
  </si>
  <si>
    <t>ОСЕЧИНА, КОЛУБАРСКИ, ВАЉЕВО</t>
  </si>
  <si>
    <t>ОЏАЦИ, ЗАПАДНОБАЧКИ, СОМБОР</t>
  </si>
  <si>
    <t>ПАЛИЛУЛА, ГРАД БЕОГРАД, БЕОГРАД</t>
  </si>
  <si>
    <t>ПАНЧЕВО, ЈУЖНОБАНАТСКИ, ЗРЕЊАНИН</t>
  </si>
  <si>
    <t>ПАРАЋИН, ПОМОРАВСКИ, КРАГУЈЕВАЦ</t>
  </si>
  <si>
    <t>ПЕТРОВАЦ НА МЛАВИ, БРАНИЧЕВСКИ, ПОЖАРЕВАЦ</t>
  </si>
  <si>
    <t>ПЕЋ, ПЕЋКИ, КОСОВСКА МИТРОВИЦА</t>
  </si>
  <si>
    <t>ПЕЋИНЦИ, СРЕМСКИ, НОВИ САД</t>
  </si>
  <si>
    <t>ПИРОТ, ПИРОТСКИ, НИШ</t>
  </si>
  <si>
    <t>ПЛАНДИШТЕ, ЈУЖНОБАНАТСКИ, ЗРЕЊАНИН</t>
  </si>
  <si>
    <t>ПОДУЈЕВО, КОСОВСКИ, КОСОВСКА МИТРОВИЦА</t>
  </si>
  <si>
    <t>ПОЖАРЕВАЦ, БРАНИЧЕВСКИ, ПОЖАРЕВАЦ</t>
  </si>
  <si>
    <t>ПОЖЕГА, ЗЛАТИБОРСКИ, УЖИЦЕ</t>
  </si>
  <si>
    <t>ПРЕШЕВО, ПЧИЊСКИ, ЛЕСКОВАЦ</t>
  </si>
  <si>
    <t>ПРИБОЈ, ЗЛАТИБОРСКИ, УЖИЦЕ</t>
  </si>
  <si>
    <t>ПРИЗРЕН, ПРИЗРЕНСКИ, КОСОВСКА МИТРОВИЦА</t>
  </si>
  <si>
    <t>ПРИЈЕПОЉЕ, ЗЛАТИБОРСКИ, УЖИЦЕ</t>
  </si>
  <si>
    <t>ПРИШТИНА, КОСОВСКИ, КОСОВСКА МИТРОВИЦА</t>
  </si>
  <si>
    <t>ПРОКУПЉЕ, ТОПЛИЧКИ, НИШ</t>
  </si>
  <si>
    <t>РАЖАЊ, НИШАВСКИ, НИШ</t>
  </si>
  <si>
    <t>РАКОВИЦА, ГРАД БЕОГРАД, БЕОГРАД</t>
  </si>
  <si>
    <t>РАЧА, ШУМАДИЈСКИ, КРАГУЈЕВАЦ</t>
  </si>
  <si>
    <t>РАШКА, РАШКИ, КРАЉЕВО</t>
  </si>
  <si>
    <t>РЕКОВАЦ, ПОМОРАВСКИ, КРАГУЈЕВАЦ</t>
  </si>
  <si>
    <t>РУМА, СРЕМСКИ, НОВИ САД</t>
  </si>
  <si>
    <t>САВСКИ ВЕНАЦ, ГРАД БЕОГРАД, БЕОГРАД</t>
  </si>
  <si>
    <t>СВИЛАЈНАЦ, ПОМОРАВСКИ, КРАГУЈЕВАЦ</t>
  </si>
  <si>
    <t>СВРЉИГ, НИШАВСКИ, НИШ</t>
  </si>
  <si>
    <t>СЕНТА, СЕВЕРНОБАНАТСКИ, ЗРЕЊАНИН</t>
  </si>
  <si>
    <t>СЕЧАЊ, СРЕДЊЕБАНАТСКИ, ЗРЕЊАНИН</t>
  </si>
  <si>
    <t>СЈЕНИЦА, ЗЛАТИБОРСКИ, УЖИЦЕ</t>
  </si>
  <si>
    <t>СМЕДЕРЕВО, ПОДУНАВСКИ, ПОЖАРЕВАЦ</t>
  </si>
  <si>
    <t>СМЕДЕРЕВСКА ПАЛАНКА, ПОДУНАВСКИ, ПОЖАРЕВАЦ</t>
  </si>
  <si>
    <t>СОКОБАЊА, ЗАЈЕЧАРСКИ, ЗАЈЕЧАР</t>
  </si>
  <si>
    <t>СОМБОР, ЗАПАДНОБАЧКИ, СОМБОР</t>
  </si>
  <si>
    <t>СОПОТ, ГРАД БЕОГРАД, БЕОГРАД</t>
  </si>
  <si>
    <t>СРБИЦА, КОСОВСКО МИТРОВАЧКИ, КОСОВСКА МИТРОВИЦА</t>
  </si>
  <si>
    <t>СРБОБРАН, ЈУЖНОБАЧКИ, НОВИ САД</t>
  </si>
  <si>
    <t>СРЕМСКА МИТРОВИЦА, СРЕМСКИ, НОВИ САД</t>
  </si>
  <si>
    <t>СРЕМСКИ КАРЛОВЦИ, ЈУЖНОБАЧКИ, НОВИ САД</t>
  </si>
  <si>
    <t>СТАРА ПАЗОВА, СРЕМСКИ, НОВИ САД</t>
  </si>
  <si>
    <t>СТАРИ ГРАД, ГРАД БЕОГРАД, БЕОГРАД</t>
  </si>
  <si>
    <t>СУБОТИЦА, СЕВЕРНОБАЧКИ, СОМБОР</t>
  </si>
  <si>
    <t>СУВА РЕКА, ПРИЗРЕНСКИ, КОСОВСКА МИТРОВИЦА</t>
  </si>
  <si>
    <t>СУРДУЛИЦА, ПЧИЊСКИ, ЛЕСКОВАЦ</t>
  </si>
  <si>
    <t>ТЕМЕРИН, ЈУЖНОБАЧКИ, НОВИ САД</t>
  </si>
  <si>
    <t>ТИТЕЛ, ЈУЖНОБАЧКИ, НОВИ САД</t>
  </si>
  <si>
    <t>ТОПОЛА, ШУМАДИЈСКИ, КРАГУЈЕВАЦ</t>
  </si>
  <si>
    <t>ТРГОВИШТЕ, ПЧИЊСКИ, ЛЕСКОВАЦ</t>
  </si>
  <si>
    <t>ТРСТЕНИК, РАСИНСКИ, КРУШЕВАЦ</t>
  </si>
  <si>
    <t>ТУТИН, РАШКИ, КРАЉЕВО</t>
  </si>
  <si>
    <t>ЋИЋЕВАЦ, РАСИНСКИ, КРУШЕВАЦ</t>
  </si>
  <si>
    <t>ЋУПРИЈА, ПОМОРАВСКИ, КРАГУЈЕВАЦ</t>
  </si>
  <si>
    <t>УБ, КОЛУБАРСКИ, ВАЉЕВО</t>
  </si>
  <si>
    <t>УЖИЦЕ, ЗЛАТИБОРСКИ, УЖИЦЕ</t>
  </si>
  <si>
    <t>УРОШЕВАЦ, КОСОВСКИ, КОСОВСКА МИТРОВИЦА</t>
  </si>
  <si>
    <t>ЦРНА ТРАВА, ЈАБЛАНИЧКИ, ЛЕСКОВАЦ</t>
  </si>
  <si>
    <t>ЧАЈЕТИНА, ЗЛАТИБОРСКИ, УЖИЦЕ</t>
  </si>
  <si>
    <t>ЧАЧАК, МОРАВИЧКИ, ЧАЧАК</t>
  </si>
  <si>
    <t>ЧОКА, СЕВЕРНОБАНАТСКИ, ЗРЕЊАНИН</t>
  </si>
  <si>
    <t>ЧУКАРИЦА, ГРАД БЕОГРАД, БЕОГРАД</t>
  </si>
  <si>
    <t>ШАБАЦ, МАЧВАНСКИ, ВАЉЕВО</t>
  </si>
  <si>
    <t>ШИД, СРЕМСКИ, НОВИ САД</t>
  </si>
  <si>
    <t>ШТИМЉЕ, КОСОВСКИ, КОСОВСКА МИТРОВИЦА</t>
  </si>
  <si>
    <t>ШТРПЦЕ, КОСОВСКИ, КОСОВСКА МИТРОВИЦА</t>
  </si>
  <si>
    <t>Овера:</t>
  </si>
  <si>
    <t>Сопствени приходи</t>
  </si>
  <si>
    <t>бр.</t>
  </si>
  <si>
    <t>Број ученика</t>
  </si>
  <si>
    <t>Број ученица</t>
  </si>
  <si>
    <t>Специфичности школе</t>
  </si>
  <si>
    <t>Градски буџет</t>
  </si>
  <si>
    <t>Укупан број остварених сати стручног усавршавања у току године</t>
  </si>
  <si>
    <t>Организација и обезбеђивање квалитета</t>
  </si>
  <si>
    <t>Србија</t>
  </si>
  <si>
    <t>Округ</t>
  </si>
  <si>
    <t>Општина</t>
  </si>
  <si>
    <t>АДА, СЕВЕРНОБАНАТСКИ, ЗРЕЊАНИН</t>
  </si>
  <si>
    <t>ДИМИТРОВГРАД, ПИРОТСКИ, НИШ</t>
  </si>
  <si>
    <t>ДОЉЕВАЦ, НИШАВСКИ, НИШ</t>
  </si>
  <si>
    <t>ДЕЧАНИ, ПЕЋКИ, КОСОВСКА МИТРОВИЦА</t>
  </si>
  <si>
    <t>Напомена о посебним постигнућима ученика:</t>
  </si>
  <si>
    <t>Висока стручна спрема</t>
  </si>
  <si>
    <t>Укупан број освојених места на екипним и појединачним општинским (градским) такмичењима (1., 2. и 3. место)</t>
  </si>
  <si>
    <t>ОБРАЗОВНА ПОСТИГНУЋА УЧЕНИКА</t>
  </si>
  <si>
    <t>ПОРУКА ЈАВНОСТИ</t>
  </si>
  <si>
    <t>СТАТИСТИЧКИ ПОДАЦИ О УЧЕНИЦИМА</t>
  </si>
  <si>
    <t>РЕСУРСИ</t>
  </si>
  <si>
    <t>СТАТИСТИЧКИ ПОДАЦИ О ОБРАЗОВНОМ КАДРУ</t>
  </si>
  <si>
    <t>ОБРАЗОВНА СРЕДИНА</t>
  </si>
  <si>
    <t>Биологија</t>
  </si>
  <si>
    <t>Физика</t>
  </si>
  <si>
    <t>Хемија</t>
  </si>
  <si>
    <t>Географија</t>
  </si>
  <si>
    <t>Историја</t>
  </si>
  <si>
    <t>Музичка култура</t>
  </si>
  <si>
    <t>Ликовна култура</t>
  </si>
  <si>
    <t>Физичко васпитање</t>
  </si>
  <si>
    <t>Техничко образовање</t>
  </si>
  <si>
    <t>Познавање природе и друштва</t>
  </si>
  <si>
    <t xml:space="preserve">Републ. буџет (без плата) </t>
  </si>
  <si>
    <t>Главни задаци за реализацију развојних циљева планираних за следећу школску годину</t>
  </si>
  <si>
    <t>Ваннаставне активности</t>
  </si>
  <si>
    <t>Програм професионалне оријентације</t>
  </si>
  <si>
    <t>програм се реализује</t>
  </si>
  <si>
    <t>% ангажованог наставног особља</t>
  </si>
  <si>
    <t>Друштвено-језички</t>
  </si>
  <si>
    <t>Природно-математички</t>
  </si>
  <si>
    <t>Општи</t>
  </si>
  <si>
    <t>број поена</t>
  </si>
  <si>
    <t>Просечан број поена уписаних на нивоу школе</t>
  </si>
  <si>
    <t>одлични</t>
  </si>
  <si>
    <t>врло добри</t>
  </si>
  <si>
    <t>добри</t>
  </si>
  <si>
    <t>довољни</t>
  </si>
  <si>
    <t>недовољни</t>
  </si>
  <si>
    <t>ВРЕДНОВАЊЕ</t>
  </si>
  <si>
    <t xml:space="preserve">Самовредновање </t>
  </si>
  <si>
    <t>Укупан број секција које су активне</t>
  </si>
  <si>
    <t>Школски програм и Годишњи план рада</t>
  </si>
  <si>
    <t>Број ученика/ученица са ─</t>
  </si>
  <si>
    <t>Огледни програм/пројекти (назив)</t>
  </si>
  <si>
    <t>штамбиљ</t>
  </si>
  <si>
    <t>Улагање у школски простор</t>
  </si>
  <si>
    <t>Полагање испита за лиценцу</t>
  </si>
  <si>
    <t>Средства утрошена на:</t>
  </si>
  <si>
    <t>Остала наставна средства</t>
  </si>
  <si>
    <t>Изборни предмети и факултативни садржаји</t>
  </si>
  <si>
    <t>Стручно усавршавање</t>
  </si>
  <si>
    <t>Образовни софтвер</t>
  </si>
  <si>
    <t>Књиге и часописе</t>
  </si>
  <si>
    <t>Школа и седиште:</t>
  </si>
  <si>
    <t>Општина, округ, школска управа:</t>
  </si>
  <si>
    <t>Матични број:</t>
  </si>
  <si>
    <t>Адреса:</t>
  </si>
  <si>
    <t>Телефон:</t>
  </si>
  <si>
    <t>средња стручна школа</t>
  </si>
  <si>
    <t>ПРОСВЕТНИ КАРТОН</t>
  </si>
  <si>
    <t>Школа и место</t>
  </si>
  <si>
    <t>година</t>
  </si>
  <si>
    <t>шк година</t>
  </si>
  <si>
    <t>2010/11.</t>
  </si>
  <si>
    <t>2011/12.</t>
  </si>
  <si>
    <t>2012/13.</t>
  </si>
  <si>
    <t>2013/14.</t>
  </si>
  <si>
    <t>2014/15.</t>
  </si>
  <si>
    <t>2015/16.</t>
  </si>
  <si>
    <t>2016/17.</t>
  </si>
  <si>
    <t>2017/18.</t>
  </si>
  <si>
    <t>2018/19.</t>
  </si>
  <si>
    <t>2019/20.</t>
  </si>
  <si>
    <t>Техничка школа, Ада</t>
  </si>
  <si>
    <t>Гимназија "Душан Васиљев", Кикинда</t>
  </si>
  <si>
    <t>Економско-трговинска школа, Кикинда</t>
  </si>
  <si>
    <t>Средња стручна школа "Милош Црњански", Кикинда</t>
  </si>
  <si>
    <t>Техничка школа, Кикинда</t>
  </si>
  <si>
    <t>Пољопривредно-технички средњошколски центар "Беседеш Јожеф", Кањижа</t>
  </si>
  <si>
    <t>Гимназија, Нови Кнежевац</t>
  </si>
  <si>
    <t>Средња школа "Доситеј Обрадовић", Нови Кнежевац</t>
  </si>
  <si>
    <t>Сенћанска гимназија, Сента</t>
  </si>
  <si>
    <t>Економско-трговинска средња школа, Сента</t>
  </si>
  <si>
    <t>Хемијско-прехрамбена средња школа, Чока</t>
  </si>
  <si>
    <t>Зрењанинска гимназија, Зрењанин</t>
  </si>
  <si>
    <t>Економско-трговинска школа "Јован Трајковић", Зрењанин</t>
  </si>
  <si>
    <t>Медицинска школа, Зрењанин</t>
  </si>
  <si>
    <t>Средња пољопривредна школа, Зрењанин</t>
  </si>
  <si>
    <t>Хемијско-прехрамбена и текстилна школа "Урош Предић", Зрењанин</t>
  </si>
  <si>
    <t>Електротехничка и грађевинска школа "Никола Тесла", Зрењанин</t>
  </si>
  <si>
    <t>Техничка школа, Зрењанин</t>
  </si>
  <si>
    <t>Музичка школа "Јосиф Маринковић" , Зрењанин</t>
  </si>
  <si>
    <t>Средња школа "Ђуро Јакшић", Српска Црња</t>
  </si>
  <si>
    <t>Средња школа, Нови Бечеј</t>
  </si>
  <si>
    <t>Средња школа "Вук Караџић", Сечањ</t>
  </si>
  <si>
    <t>Економско-трговинска школа "Доситеј Обрадовић", Алибунар</t>
  </si>
  <si>
    <t>Белоцркванска гимназија и економска школа, Бела Црква</t>
  </si>
  <si>
    <t>Техничка школа "Сава Мунћан", Бела Црква</t>
  </si>
  <si>
    <t>Гимназија "Борислав Петров Браца", Вршац</t>
  </si>
  <si>
    <t>Пољопривредна школа "Вршац", Вршац</t>
  </si>
  <si>
    <t>Хемијско-медицинска школа, Вршац</t>
  </si>
  <si>
    <t>Школски центар "Никола Тесла", Вршац</t>
  </si>
  <si>
    <t>Гимназија "Михајло Пупин", Ковачица</t>
  </si>
  <si>
    <t>Гимназија и економска школа "Бранко Радичевић", Ковин</t>
  </si>
  <si>
    <t>Средња стручна школа "Васа Пелагић", Ковин</t>
  </si>
  <si>
    <t>Гимназија "Урош Предић", Панчево</t>
  </si>
  <si>
    <t>Економско-трговинска школа "Паја Маргановић", Панчево</t>
  </si>
  <si>
    <t>Медицинска школа "Стевица Јовановић", Панчево</t>
  </si>
  <si>
    <t>Пољопривредна школа "Јосиф Панчић", Панчево</t>
  </si>
  <si>
    <t>Машинска школа "Панчево", Панчево</t>
  </si>
  <si>
    <t>Електротехничка школа "Никола Тесла", Панчево</t>
  </si>
  <si>
    <t>Техничка школа "23. мај", Панчево</t>
  </si>
  <si>
    <t>Музичка школа "Јован Бандур", Панчево</t>
  </si>
  <si>
    <t>Гимназија и економска школа "Доситеј Обрадовић", Бачка Топола</t>
  </si>
  <si>
    <t>Пољопривредна школа, Бачка Топола</t>
  </si>
  <si>
    <t>Средња техничка школа "Шинковић Јожеф", Бачка Топола</t>
  </si>
  <si>
    <t>Гимназија "Светозар Марковић", Суботица</t>
  </si>
  <si>
    <t>Економска средња школа "Боса Милићевић", Суботица</t>
  </si>
  <si>
    <t>Средња медицинска школа, Суботица</t>
  </si>
  <si>
    <t>Политехничка школа, Суботица</t>
  </si>
  <si>
    <t>Хемијско-технолошка школа , Суботица</t>
  </si>
  <si>
    <t>Техничка школа "Иван Сариц", Суботица</t>
  </si>
  <si>
    <t>Музичка школа, Суботица</t>
  </si>
  <si>
    <t>Гимназија "Никола Тесла", Апатин</t>
  </si>
  <si>
    <t>Техничка школа са домом ученика, Апатин</t>
  </si>
  <si>
    <t>Средња грађевинска и дрвопрерађивачка стручна школа, Апатин</t>
  </si>
  <si>
    <t>Основна школа и гимназија "Пјетро Кузмјак" са домом ученика, Руски Крстур</t>
  </si>
  <si>
    <t>Економско-трговинска школа, Кула</t>
  </si>
  <si>
    <t>Средња техничка школа "Михајло Пупин", Кула</t>
  </si>
  <si>
    <t>Средња струцна школа, Црвенка</t>
  </si>
  <si>
    <t>Гимназија и економска школа "Јован Јовановић Змај", Оџаци</t>
  </si>
  <si>
    <t>Техничка школа, Оџаци</t>
  </si>
  <si>
    <t>Гимназија "Вељко Петровић", Сомбор</t>
  </si>
  <si>
    <t>Средња економска школа, Сомбор</t>
  </si>
  <si>
    <t>Средња медицинска школа "Др Ружица Рип", Сомбор</t>
  </si>
  <si>
    <t>Средња пољопривредно-прехрамбена школа, Сомбор</t>
  </si>
  <si>
    <t>Средња школа "Свети Сава", Сомбор</t>
  </si>
  <si>
    <t>Средња техничка школа, Сомбор</t>
  </si>
  <si>
    <t>Пољопривредна школа, Бач</t>
  </si>
  <si>
    <t>Гимназија "20. октобар", Бачка Паланка</t>
  </si>
  <si>
    <t>Средња стручна школа "Радивој Увалић", Бачка Паланка</t>
  </si>
  <si>
    <t>Техничка школа "9. Мај", Бачка Паланка</t>
  </si>
  <si>
    <t>Гимназија "Јан Колар" са домом ученика, Бачки Петровац</t>
  </si>
  <si>
    <t>Гимназија, Бечеј</t>
  </si>
  <si>
    <t>Економско-трговинска школа, Бечеј</t>
  </si>
  <si>
    <t>Техничка школа, Бечеј</t>
  </si>
  <si>
    <t>Гимназија "Жарко Зрењанин", Врбас</t>
  </si>
  <si>
    <t>Средња стручна школа "4. јули", Врбас</t>
  </si>
  <si>
    <t>Средња школа "22. октобар", Жабаљ</t>
  </si>
  <si>
    <t>Гимназија "Јован Јовановић Змај", Нови Сад</t>
  </si>
  <si>
    <t>Гимназија "Светозар Марковић", Нови Сад</t>
  </si>
  <si>
    <t>Гимназија "Исидора Секулић", Нови Сад</t>
  </si>
  <si>
    <t>Гимназија "Лаза Костић", Нови Сад</t>
  </si>
  <si>
    <t>Средња школа "Светозар Милетић", Нови Сад</t>
  </si>
  <si>
    <t>Медицинска школа "7. Април", Нови Сад</t>
  </si>
  <si>
    <t>Пољопривредна школа са домом ученика - Футог, Футог</t>
  </si>
  <si>
    <t>Средња машинска школа, Нови Сад</t>
  </si>
  <si>
    <t>Електротехничка школа "Михајло Пупин", Нови Сад</t>
  </si>
  <si>
    <t>Техничка школа "Павле Савић", Нови Сад</t>
  </si>
  <si>
    <t>Техничка школа "Милева Марић Ајнштајн", Нови Сад</t>
  </si>
  <si>
    <t>Саобраћајна школа "Пинки", Нови Сад</t>
  </si>
  <si>
    <t>Музичка школа "Исидор Бајић", Нови Сад</t>
  </si>
  <si>
    <t>Балетска школа, Нови Сад</t>
  </si>
  <si>
    <t>Школа за дизајн "Богдан Шупут", Нови Сад</t>
  </si>
  <si>
    <t>Гимназија "Светозар Милетић", Србобран</t>
  </si>
  <si>
    <t>Карловачка гимназија, Сремски Карловци</t>
  </si>
  <si>
    <t>Средња школа "Лукијан Мушицки", Темерин</t>
  </si>
  <si>
    <t>Средња техничка школа "Милева Марић", Тител</t>
  </si>
  <si>
    <t>Гимназија, Инђија</t>
  </si>
  <si>
    <t>Техничка школа "Михајло Пупин", Инђија</t>
  </si>
  <si>
    <t>Средња школа "Др Ђорђе Натошевић", Инђија</t>
  </si>
  <si>
    <t>Техничка школа "Миленко Веркић - Неша", Пећинци</t>
  </si>
  <si>
    <t>Гимназија "Стеван Пузић", Рума</t>
  </si>
  <si>
    <t>Средња пољопривредно-прехрамбена школа "Стеван Петровић - Бриле", Рума</t>
  </si>
  <si>
    <t>Средња техничка школа "Миленко Брзак - Уча", Рума</t>
  </si>
  <si>
    <t>Средња стручна школа "Бранко Радичевић", Рума</t>
  </si>
  <si>
    <t>Митровачка гимназија, Сремска Митровица</t>
  </si>
  <si>
    <t>Економска школа "9. Мај", Сремска Митровица</t>
  </si>
  <si>
    <t>Медицинска школа "Драгиња Никшић", Сремска Митровица</t>
  </si>
  <si>
    <t>Прехрамбено-шумарска и хемијска школа, Сремска Митровица</t>
  </si>
  <si>
    <t>Средња техничка школа "Никола Тесла", Сремска Митровица</t>
  </si>
  <si>
    <t>Музичка школа "Петар Крањчевић", Сремска Митровица</t>
  </si>
  <si>
    <t>Гимназија "Бранко Радичевић", Стара Пазова</t>
  </si>
  <si>
    <t>Економско-трговинска школа "Вук Караџић", Стара Пазова</t>
  </si>
  <si>
    <t>Техничка школа, Стара Пазова</t>
  </si>
  <si>
    <t>Гимназија "Сава Шумановић", Шид</t>
  </si>
  <si>
    <t>Техничка школа "Никола Тесла", Шид</t>
  </si>
  <si>
    <t>Прва београдка гимназија, Београд</t>
  </si>
  <si>
    <t>Математичка гимназија, Београд</t>
  </si>
  <si>
    <t>Прва економска школа, Београд</t>
  </si>
  <si>
    <t>Трговачка школа, Београд</t>
  </si>
  <si>
    <t>Правно-пословна школа Београд, Београд</t>
  </si>
  <si>
    <t>Ваздухопловна академија, Београд</t>
  </si>
  <si>
    <t>Електротехничка школа "Никола Тесла", Београд</t>
  </si>
  <si>
    <t>Техничка школа ДРВО АРТ, Београд</t>
  </si>
  <si>
    <t>Електротехничка школа "Стари град", Београд</t>
  </si>
  <si>
    <t>Балетска школа "Лујо Давичо", Београд</t>
  </si>
  <si>
    <t>Музичка школа "Др Војислав Вучковић", Београд</t>
  </si>
  <si>
    <t>Филолошка гимназија, Београд</t>
  </si>
  <si>
    <t>Гимназија "Свети Сава", Београд</t>
  </si>
  <si>
    <t>Четврта београдска гимназија, Београд</t>
  </si>
  <si>
    <t>Медицинска школа 'Београд', Београд</t>
  </si>
  <si>
    <t>Зуботехничка школа, Београд</t>
  </si>
  <si>
    <t>Угоститељско-туристичка школа, Београд</t>
  </si>
  <si>
    <t>Школа за бродарство, бродоградњу и хидроградњу, Београд</t>
  </si>
  <si>
    <t>Техничка школа за дизајн коже, Београд</t>
  </si>
  <si>
    <t>Школа за дизајн, Београд</t>
  </si>
  <si>
    <t>Дванаеста београдска гимназија, Београд</t>
  </si>
  <si>
    <t>Осма београдска гимназија, Београд</t>
  </si>
  <si>
    <t>Друга економска школа, Београд</t>
  </si>
  <si>
    <t>Школа за негу лепоте, Београд</t>
  </si>
  <si>
    <t>Геолошка и хидрометеоролошка школа 'Милутин Миланковић', Београд</t>
  </si>
  <si>
    <t>Школа за дизајн текстила, Београд</t>
  </si>
  <si>
    <t>Трећа београдска гимназија, Београд</t>
  </si>
  <si>
    <t>Четрнаеста београдска гимназија, Београд</t>
  </si>
  <si>
    <t>Техничка школа ГСП, Београд</t>
  </si>
  <si>
    <t>Музичка школа "Јосип Славенски", Београд</t>
  </si>
  <si>
    <t>Музичка школа "Јосиф Маринковић", Београд</t>
  </si>
  <si>
    <t>Музичка школа "Станковић", Београд</t>
  </si>
  <si>
    <t>Пета београдска гимназија, Београд</t>
  </si>
  <si>
    <t>Средња техничка ПТТ школа, Београд</t>
  </si>
  <si>
    <t>Пољопривредна школа са домом ученика ПКБ, Београд</t>
  </si>
  <si>
    <t>Железничка техничка школа, Београд</t>
  </si>
  <si>
    <t>Електротехничка школа "Раде Кончар", Београд</t>
  </si>
  <si>
    <t>Шеста београдска гимназија, Београд</t>
  </si>
  <si>
    <t>Медицинска школа, Београд</t>
  </si>
  <si>
    <t>Архитектонска техничка школа, Београд</t>
  </si>
  <si>
    <t>Грађевинска техничка школа, Београд</t>
  </si>
  <si>
    <t>Грађевинска школа, Београд</t>
  </si>
  <si>
    <t>ТЕХНОАРТ БЕОГРАД - школа за машинство и уметничке занате, Београд</t>
  </si>
  <si>
    <t>Петнаеста београдска гимназија, Раковица</t>
  </si>
  <si>
    <t>Пета економска школа 'Раковица', Раковица</t>
  </si>
  <si>
    <t>Машинска школа 'Радоје Дакић', Раковица</t>
  </si>
  <si>
    <t>Музичка школа "Даворин Јенко", Раковица</t>
  </si>
  <si>
    <t>Тринаеста београдска гимназија, Београд</t>
  </si>
  <si>
    <t>Хемијско-прехрамбена технолошка школа, Београд</t>
  </si>
  <si>
    <t>Техничка школа, Железник</t>
  </si>
  <si>
    <t>Музичка школа "Ватрослав Лисински", Чукарица</t>
  </si>
  <si>
    <t>Девета гимназија 'Михаило Петровић Алас', Нови Београд</t>
  </si>
  <si>
    <t>Десета гимназија 'Михајло Пупин', Нови Београд</t>
  </si>
  <si>
    <t>Политехника - школа за нове технологије, Нови Београд</t>
  </si>
  <si>
    <t>Средња туристичка школа, Нови Београд</t>
  </si>
  <si>
    <t>Техничка школа "Нови Београд", Нови Београд</t>
  </si>
  <si>
    <t>Графичка школа, Нови Београд</t>
  </si>
  <si>
    <t>Земунска гимназија, Земун</t>
  </si>
  <si>
    <t>Економска школа 'Нада Димић', Земун</t>
  </si>
  <si>
    <t>Медицинска школа 'Надежда Петровић', Земун</t>
  </si>
  <si>
    <t>Електротехничка школа "Земун", Земун</t>
  </si>
  <si>
    <t>Техничка школа 'Змај', Земун</t>
  </si>
  <si>
    <t>Саобраћајно-техничка школа, Земун</t>
  </si>
  <si>
    <t>Правно-биротехничка школа 'Димитрије Давидовић', Земун</t>
  </si>
  <si>
    <t>Музичка школа "Коста Манојловић", Земун</t>
  </si>
  <si>
    <t>Гимназија, Младеновац</t>
  </si>
  <si>
    <t>Техничка школа, Младеновац</t>
  </si>
  <si>
    <t>Средња школа, Барајево</t>
  </si>
  <si>
    <t>Средња школа, Гроцка</t>
  </si>
  <si>
    <t>Гимназија у Обреновцу, Обреновац</t>
  </si>
  <si>
    <t>Техничка школа, Обреновац</t>
  </si>
  <si>
    <t>Пољопривредно-хемијска школа, Обреновац</t>
  </si>
  <si>
    <t>Економско-трговинска школа, Сопот</t>
  </si>
  <si>
    <t>Машинска школа 'Космај', Сопот</t>
  </si>
  <si>
    <t>Гимназија, Лазаревац</t>
  </si>
  <si>
    <t>Техничка школа 'Колубара', Лазаревац</t>
  </si>
  <si>
    <t>Гимназија "Милош Савковић", Аранђеловац</t>
  </si>
  <si>
    <t>Економско-угоститељска школа "Слободан Минић", Аранђеловац</t>
  </si>
  <si>
    <t>Техничка школа "Милета Николић", Аранђеловац</t>
  </si>
  <si>
    <t>Средња школа "Никола Тесла", Баточина</t>
  </si>
  <si>
    <t>Прва крагујевачка гимназија, Крагујевац</t>
  </si>
  <si>
    <t>Друга крагујевачка гимназија, Крагујевац</t>
  </si>
  <si>
    <t>Трговинско-угоститељска школа "Тоза Драговић", Крагујевац</t>
  </si>
  <si>
    <t>Медицинска школа са домом ученика "Сестре Нинковић", Крагујевац</t>
  </si>
  <si>
    <t>Политехничка школа, Крагујевац</t>
  </si>
  <si>
    <t>Друга техничка школа, Крагујевац</t>
  </si>
  <si>
    <t>Прва техничка школа, Крагујевац</t>
  </si>
  <si>
    <t>Музичка школа "Др Милоје Милојевић", Крагујевац</t>
  </si>
  <si>
    <t>Средња школа Ђура Јакшић, Рача</t>
  </si>
  <si>
    <t>Средња школа, Лапово</t>
  </si>
  <si>
    <t>Средња школа 'Краљ Петар Први', Топола</t>
  </si>
  <si>
    <t>Техничка школа, Деспотовац</t>
  </si>
  <si>
    <t>Гимназија, Параћин</t>
  </si>
  <si>
    <t>Економско-трговинска школа, Параћин</t>
  </si>
  <si>
    <t>Машинско-електротехничка школа, Параћин</t>
  </si>
  <si>
    <t>Технолошка школа, Параћин</t>
  </si>
  <si>
    <t>Пољопривредно-ветеринарска школа са домом ученика, Рековац</t>
  </si>
  <si>
    <t>Гимназија 'Светозар Марковић', Јагодина</t>
  </si>
  <si>
    <t>Економско-трговинска школа 'Славка Ђурђевић', Јагодина</t>
  </si>
  <si>
    <t>Прва техничка школа, Јагодина</t>
  </si>
  <si>
    <t>Електротехничка и грађевинска школа 'Никола Тесла', Јагодина</t>
  </si>
  <si>
    <t>Пољопривредно-ветеринарска школа са домом ученика "Свилајнац", Свилајнац</t>
  </si>
  <si>
    <t>Средња школа, Свилајнац</t>
  </si>
  <si>
    <t>Гимназија, Ћуприја</t>
  </si>
  <si>
    <t>Медицинска школа Данило Димитријевиц, Ћуприја</t>
  </si>
  <si>
    <t>Техничка школа, Ћуприја</t>
  </si>
  <si>
    <t>Школа за музичке таленте, Ћуприја</t>
  </si>
  <si>
    <t>Средња школа, Велико Градиште</t>
  </si>
  <si>
    <t>Економско-трговинска и машинска школа, Кучево</t>
  </si>
  <si>
    <t>Средња школа 'Младост', Петровац на Млави</t>
  </si>
  <si>
    <t>Пожаревачка гимназија, Пожаревац</t>
  </si>
  <si>
    <t>Економско-трговинска школа, Пожаревац</t>
  </si>
  <si>
    <t>Медицинска школа, Пожаревац</t>
  </si>
  <si>
    <t>Пољопривредна школа са домом ученика "Соња Маринковић", Пожаревац</t>
  </si>
  <si>
    <t>Техничка школа 'Никола Тесла', Пожаревац</t>
  </si>
  <si>
    <t>Политехничка школа, Пожаревац</t>
  </si>
  <si>
    <t>Школа за основно и средње музичко образовање "Стеван Мокрањац", Пожаревац</t>
  </si>
  <si>
    <t>Техничка школа, Жагубица</t>
  </si>
  <si>
    <t>Паланачка гимназија, Смедеревска Паланка</t>
  </si>
  <si>
    <t>Машинско-електротехничка школа 'Гоша', Смедеревска Паланка</t>
  </si>
  <si>
    <t>Хемијско-технолошка и прехрамбена школа 'Жикица Дамњановић', Смедеревска Паланка</t>
  </si>
  <si>
    <t>Гимназија Велика Плана, Велика Плана</t>
  </si>
  <si>
    <t>Економско-угоститељска школа "Вук Караџић", Велика Плана</t>
  </si>
  <si>
    <t>Техничка школа "Никола Тесла", Велика Плана</t>
  </si>
  <si>
    <t>Гимназија, Смедерево</t>
  </si>
  <si>
    <t>Економско-трговинска школа, Смедерево</t>
  </si>
  <si>
    <t>Техничка школа, Смедерево</t>
  </si>
  <si>
    <t>Текстилно-технолошка и пољопривредна школа "Деспот Ђурађ", Смедерево</t>
  </si>
  <si>
    <t>Музичка школа 'Коста Манојловић', Смедерево</t>
  </si>
  <si>
    <t>Средња школа 'Свети Ахилије', Ариље</t>
  </si>
  <si>
    <t>Гимназија 'Јосиф Панчић', Бајина Башта</t>
  </si>
  <si>
    <t>Техничка школа, Бајина Башта</t>
  </si>
  <si>
    <t>Техничка школа, Косјерић</t>
  </si>
  <si>
    <t>Гимназија 'Пиво Караматијевић', Нова Варош</t>
  </si>
  <si>
    <t>Техничка школа, Нова Варош</t>
  </si>
  <si>
    <t>Гимназија 'Свети Сава', Пожега</t>
  </si>
  <si>
    <t>Пољопривредна школа са домом ученика "Љубо Мићић", Пожега</t>
  </si>
  <si>
    <t>Техничка школа, Пожега</t>
  </si>
  <si>
    <t>Гимназија 'Прибој', Прибој</t>
  </si>
  <si>
    <t>Машинско-електротехничка школа, Прибој</t>
  </si>
  <si>
    <t>Пријепољска гимназија, Пријепоље</t>
  </si>
  <si>
    <t>Економско-трговинска школа, Пријепоље</t>
  </si>
  <si>
    <t>Техничка школа, Пријепоље</t>
  </si>
  <si>
    <t>Гимназија 'Јездимир Ловић', Сјеница</t>
  </si>
  <si>
    <t>Техничка школа, Сјеница</t>
  </si>
  <si>
    <t>Ужичка гимназија, Ужице</t>
  </si>
  <si>
    <t>Економска школа, Ужице</t>
  </si>
  <si>
    <t>Медицинска школа 'Ужице', Ужице</t>
  </si>
  <si>
    <t>Техничка школа "Радоје Љубичић", Ужице</t>
  </si>
  <si>
    <t>Техничка школа, Ужице</t>
  </si>
  <si>
    <t>Угоститељско-туристичка школа, Чајетина</t>
  </si>
  <si>
    <t>Ваљевска гимназија, Ваљево</t>
  </si>
  <si>
    <t>Економска школа 'Ваљево', Ваљево</t>
  </si>
  <si>
    <t>Медицинска школа 'Др Миша Пантић', Ваљево</t>
  </si>
  <si>
    <t>Техничка школа, Ваљево</t>
  </si>
  <si>
    <t>Пољопривредна школа са домом уценика 'Ваљево', Ваљево</t>
  </si>
  <si>
    <t>Музичка школа 'Живорад Грбић', Ваљево</t>
  </si>
  <si>
    <t>Средња школа '17.септембар', Лајковац</t>
  </si>
  <si>
    <t>Средња школа "1300 каплара" - Љиг, Љиг</t>
  </si>
  <si>
    <t>Гимназија 'Бранислав Петронијевић', Уб</t>
  </si>
  <si>
    <t>Гимназија 'Вук Караџић', Лозница</t>
  </si>
  <si>
    <t>Средња економска школа, Лозница</t>
  </si>
  <si>
    <t>Техничка школа, Лозница</t>
  </si>
  <si>
    <t>Средња школа "Свети Сава", Лозница</t>
  </si>
  <si>
    <t>Средња школа, Крупањ</t>
  </si>
  <si>
    <t>Средња школа 'Вук Караџић', Љубовија</t>
  </si>
  <si>
    <t>Шабачка гимназија, Шабац</t>
  </si>
  <si>
    <t>Економско-трговинска школа, Шабац</t>
  </si>
  <si>
    <t>Медицинска школа "Др. Андра Јовановић", Шабац</t>
  </si>
  <si>
    <t>Техничка школа, Шабац</t>
  </si>
  <si>
    <t>Стручна хемијска и текстилна школа, Шабац</t>
  </si>
  <si>
    <t>Средња пољопривредна школа са домом ученика - Шабац, Шабац</t>
  </si>
  <si>
    <t>Музичка школа "Михаило Вукдраговић", Шабац</t>
  </si>
  <si>
    <t>Школа за уметничке занате, Шабац</t>
  </si>
  <si>
    <t>Мачванска средња школа - Богатић, Богатић</t>
  </si>
  <si>
    <t>Средња школа, Коцељева</t>
  </si>
  <si>
    <t>Посавотамнавска средња школа, Владимирци</t>
  </si>
  <si>
    <t>Средња школа Мали Зворник, Мали Зворник</t>
  </si>
  <si>
    <t>Средња школа "Свети Трифун", Александровац</t>
  </si>
  <si>
    <t>Гимназија, Крушевац</t>
  </si>
  <si>
    <t>Економско-трговинска школа, Крушевац</t>
  </si>
  <si>
    <t>Медицинска школа, Крушевац</t>
  </si>
  <si>
    <t>Техничка школа, Крушевац</t>
  </si>
  <si>
    <t>Хемијско-технолошка школа, Крушевац</t>
  </si>
  <si>
    <t>Машинско-електротехничка школа, Крушевац</t>
  </si>
  <si>
    <t>Музичка школа "Стеван Христић", Крушевац</t>
  </si>
  <si>
    <t>Гимназија "Вук Караџић", Трстеник</t>
  </si>
  <si>
    <t>Техничка школа, Трстеник</t>
  </si>
  <si>
    <t>Средња школа, Варварин</t>
  </si>
  <si>
    <t>Гимназија "Таковски устанак", Горњи Милановац</t>
  </si>
  <si>
    <t>Економско-трговачка школа "Књаз Милош", Горњи Милановац</t>
  </si>
  <si>
    <t>Техничка школа "Јован Жујовић", Горњи Милановац</t>
  </si>
  <si>
    <t>Гимназија, Чачак</t>
  </si>
  <si>
    <t>Економска школа, Чачак</t>
  </si>
  <si>
    <t>Медицинска школа, Чачак</t>
  </si>
  <si>
    <t>Техничка школа, Чачак</t>
  </si>
  <si>
    <t>Машинско-саобраћајна школа, Чачак</t>
  </si>
  <si>
    <t>Гимназија, Ивањица</t>
  </si>
  <si>
    <t>Техничка школа, Ивањица</t>
  </si>
  <si>
    <t>Средња школа 'Драгачево', Гуча</t>
  </si>
  <si>
    <t>Гимназија, Краљево</t>
  </si>
  <si>
    <t>Економско-трговинска школа, Краљево</t>
  </si>
  <si>
    <t>Медицинска школа, Краљево</t>
  </si>
  <si>
    <t>Машинска техничка школа "14. октобар", Краљево</t>
  </si>
  <si>
    <t>Електро-саобраћајна школа "Никола Тесла", Краљево</t>
  </si>
  <si>
    <t>Пољопривредно-хемијска школа "Др Ђорђе Радић", Краљево</t>
  </si>
  <si>
    <t>Шумарска школа са домом ученика, Краљево</t>
  </si>
  <si>
    <t>Музичка школа 'Стеван Мокрањац', Краљево</t>
  </si>
  <si>
    <t>Гимназија, Врњачка Бања</t>
  </si>
  <si>
    <t>Угоститељско-туристичка школа са домом ученика, Врњачка Бања</t>
  </si>
  <si>
    <t>Гимназија, Нови Пазар</t>
  </si>
  <si>
    <t>Економско-трговинска школа, Нови Пазар</t>
  </si>
  <si>
    <t>Школа за дизајн текстила и коже, Нови Пазар</t>
  </si>
  <si>
    <t>Техничка школа, Нови Пазар</t>
  </si>
  <si>
    <t>Гимназија, Рашка</t>
  </si>
  <si>
    <t>Машинска школа, Рашка</t>
  </si>
  <si>
    <t>Гимназија, Тутин</t>
  </si>
  <si>
    <t>Техничка школа, Тутин</t>
  </si>
  <si>
    <t>Гимназија "Бора Станковић", Бор</t>
  </si>
  <si>
    <t>Економско-трговинска школа, Бор</t>
  </si>
  <si>
    <t>Техничка школа, Бор</t>
  </si>
  <si>
    <t>Машинско-електротехничка школа, Бор</t>
  </si>
  <si>
    <t>Гимназија "Миле Арсенијевић Бандера", Мајданпек</t>
  </si>
  <si>
    <t>Техничка школа, Мајданпек</t>
  </si>
  <si>
    <t>Средња школа 'Свети Сава', Кладово</t>
  </si>
  <si>
    <t>Техничка школа, Кладово</t>
  </si>
  <si>
    <t>Неготинска гимназија, Неготин</t>
  </si>
  <si>
    <t>Пољопривредна школа са домом ученика "Рајко Боснић", Буково</t>
  </si>
  <si>
    <t>Техничка школа, Неготин</t>
  </si>
  <si>
    <t>Гимназија, Зајечар</t>
  </si>
  <si>
    <t>Економско-трговинска школа, Зајечар</t>
  </si>
  <si>
    <t>Медицинска школа, Зајечар</t>
  </si>
  <si>
    <t>Техничка школа, Зајечар</t>
  </si>
  <si>
    <t>Средња школа "Никола Тесла", Бољевац</t>
  </si>
  <si>
    <t>Књажевачка гимназија, Књажевац</t>
  </si>
  <si>
    <t>Техничка школа, Књажевац</t>
  </si>
  <si>
    <t>Средња школа "Бранислав Нушић", Сокобања</t>
  </si>
  <si>
    <t>Гимназија, Лесковац</t>
  </si>
  <si>
    <t>Економска школа 'Ђука Динић', Лесковац</t>
  </si>
  <si>
    <t>Трговинско-угоститељска школа, Лесковац</t>
  </si>
  <si>
    <t>Медицинска школа, Лесковац</t>
  </si>
  <si>
    <t>Техничка школа 'Раде Металац', Лесковац</t>
  </si>
  <si>
    <t>Школа за текстил и дизајн, Лесковац</t>
  </si>
  <si>
    <t>Хемијско-технолошка школа "Божидар Ђорђевић Кукар", Лесковац</t>
  </si>
  <si>
    <t>Пољопривредна школа, Лесковац</t>
  </si>
  <si>
    <t>Средња школа "Светозар Крстић Тоза", Вучје</t>
  </si>
  <si>
    <t>Средња школа, Грделица</t>
  </si>
  <si>
    <t>Музичка школа 'Станислав Бинички', Лесковац</t>
  </si>
  <si>
    <t>Гимназија 'Стеван Јаковљевић', Власотинце</t>
  </si>
  <si>
    <t>Техничка школа, Власотинце</t>
  </si>
  <si>
    <t>Техничка школа ' Никола Тесла', Медвеђа</t>
  </si>
  <si>
    <t>Гимназија, Лебане</t>
  </si>
  <si>
    <t>Средња техничка школа "Вожд Карађорђе", Лебане</t>
  </si>
  <si>
    <t>Техничка школа "Бошко Крстић", Бојник</t>
  </si>
  <si>
    <t>Техничка школа са домом ученика 'Милентије Поповић', Црна Трава</t>
  </si>
  <si>
    <t>Гимназија 'Бора Станковић', Врање</t>
  </si>
  <si>
    <t>Економско-трговинска школа, Врање</t>
  </si>
  <si>
    <t>Медицинска школа, Врање</t>
  </si>
  <si>
    <t>Техничка школа, Врање</t>
  </si>
  <si>
    <t>Хемијско-технолошка школа, Врање</t>
  </si>
  <si>
    <t>Средња пољопривредно-ветеринарска школа 'Стеван Синђелић', Врање</t>
  </si>
  <si>
    <t>Музичка школа 'Стеван Мокрањац', Врање</t>
  </si>
  <si>
    <t>Стручна школа "Свети Сава", Бујановац</t>
  </si>
  <si>
    <t>Средња школа "Сезаи Сурои", Бујановац</t>
  </si>
  <si>
    <t>Гимназија 'Јован Скерлић', Владичин Хан</t>
  </si>
  <si>
    <t>Техничка школа, Владичин Хан</t>
  </si>
  <si>
    <t>Гимназија 'Светозар Марковић', Сурдулица</t>
  </si>
  <si>
    <t>Техничка школа 'Никола Тесла', Сурдулица</t>
  </si>
  <si>
    <t>Пољопривредно-шумарска школа "Јосиф Панчић", Сурдулица</t>
  </si>
  <si>
    <t>Гимназија, Босилеград</t>
  </si>
  <si>
    <t>Гимназија, Прешево</t>
  </si>
  <si>
    <t>Средња техничка школа 'Прешево', Прешево</t>
  </si>
  <si>
    <t>Средња стручна школа 'Милутин Бојић', Трговиште</t>
  </si>
  <si>
    <t>Гимназија 'Вук Караџић', Бабушница</t>
  </si>
  <si>
    <t>Техничка школа, Бабушница</t>
  </si>
  <si>
    <t>Средња школа "Никета Ремезијански" са домом ученика, Бела Паланка</t>
  </si>
  <si>
    <t>Гимназија "Свети Кирило и Методије", Димитровград</t>
  </si>
  <si>
    <t>Гимназија Пирот, Пирот</t>
  </si>
  <si>
    <t>Економска школа Пирот, Пирот</t>
  </si>
  <si>
    <t>Млекарска школа са домом ученика 'Др. Обрен Пејић', Пирот</t>
  </si>
  <si>
    <t>Техничка школа, Пирот</t>
  </si>
  <si>
    <t>Средња стручна школа, Пирот</t>
  </si>
  <si>
    <t>Средња школа, Блаце</t>
  </si>
  <si>
    <t>Средња школа, Житорађа</t>
  </si>
  <si>
    <t>Гимназија, Прокупље</t>
  </si>
  <si>
    <t>Медицинска школа 'Др. Алекса Савић', Прокупље</t>
  </si>
  <si>
    <t>Техничка школа '15.мај', Прокупље</t>
  </si>
  <si>
    <t>Пољопривредна школа 'Радош Јовановић Сеља', Прокупље</t>
  </si>
  <si>
    <t>Гимназија, Куршумлија</t>
  </si>
  <si>
    <t>Економска школа, Куршумлија</t>
  </si>
  <si>
    <t>Алексиначка гимназија, Алексинац</t>
  </si>
  <si>
    <t>Техничка школа 'Прота Стеван Димитријевић', Алексинац</t>
  </si>
  <si>
    <t>Пољопривредна школа 'Шуматовац' , Алексинац</t>
  </si>
  <si>
    <t>Стручна школа 'Душан Тривунац Драгош', Сврљиг</t>
  </si>
  <si>
    <t>Прва нишка гимназија "Стеван Сремац", Ниш</t>
  </si>
  <si>
    <t>Гимназија "Бора Станковић", Ниш</t>
  </si>
  <si>
    <t>Гимназија "Светозар Марковић", Ниш</t>
  </si>
  <si>
    <t>Гимназија "9. Мај", Ниш</t>
  </si>
  <si>
    <t>Економска школа, Ниш</t>
  </si>
  <si>
    <t>Правно-пословна школа, Ниш</t>
  </si>
  <si>
    <t>Трговинска школа, Ниш</t>
  </si>
  <si>
    <t>Угоститељско-туристичка школа, Ниш</t>
  </si>
  <si>
    <t>Медицинска школа 'Др. Миленко Хаџић', Ниш</t>
  </si>
  <si>
    <t>Машинска техничка школа "15. Мај", Ниш</t>
  </si>
  <si>
    <t>Техничка школа "12. Фебруар", Ниш</t>
  </si>
  <si>
    <t>Машинска школа, Ниш</t>
  </si>
  <si>
    <t>Електротехничка школа "Никола Тесла", Ниш</t>
  </si>
  <si>
    <t>Електротехничка школа "Мија Станимировић", Ниш</t>
  </si>
  <si>
    <t>Грађевинска техничка школа 'Неимар', Ниш</t>
  </si>
  <si>
    <t>Прехрамбено-хемијска школа, Ниш</t>
  </si>
  <si>
    <t>Школа моде и лепоте, Ниш</t>
  </si>
  <si>
    <t>Уметничка школа, Ниш</t>
  </si>
  <si>
    <t>Музичка школа, Ниш</t>
  </si>
  <si>
    <t>Гимназија, Лапље Село</t>
  </si>
  <si>
    <t>Економско-трговинска школа, Лапље село</t>
  </si>
  <si>
    <t>Медицинска школа, Грачаница</t>
  </si>
  <si>
    <t>Грађевинско-саобраћајна школа, Грачаница</t>
  </si>
  <si>
    <t>Електротехничка школа "Миладин Поповић" - Сушица, Сушица - Бадовац</t>
  </si>
  <si>
    <t>Машинска школа - Приштина, Преоце</t>
  </si>
  <si>
    <t>Музичка школа 'Стеван Мокрањац', Грачаница</t>
  </si>
  <si>
    <t>Техничка школа "Никола Тесла ", Прилужје</t>
  </si>
  <si>
    <t>Техничка школа, Куршумлија</t>
  </si>
  <si>
    <t>Гимназија Липљан, Лепина - Липљан</t>
  </si>
  <si>
    <t>Пољопривредна школа, Доња Гуштерица - Липљан</t>
  </si>
  <si>
    <t>Економско-трговинска школа 'Јован Цвијић', Штрпце</t>
  </si>
  <si>
    <t>Гимназија, Косовска Митровица</t>
  </si>
  <si>
    <t>Економско-трговинска школа, Косовска Митровица</t>
  </si>
  <si>
    <t>Медицинска школа, Косовска Митровица</t>
  </si>
  <si>
    <t>Техничка школа 'Михаило Петровић Алас', Косовска Митровица</t>
  </si>
  <si>
    <t>Музичка школа "Миодраг Васиљевић", Косовска Митровица</t>
  </si>
  <si>
    <t>Средња школа, Звечан</t>
  </si>
  <si>
    <t>Техничка школа 'Никола Тесла', Лепосавић</t>
  </si>
  <si>
    <t>Средња школа 'Григорије Божовић', Зубин Поток</t>
  </si>
  <si>
    <t>Гимназија, Шилово</t>
  </si>
  <si>
    <t>Техничка школа 'Драги Поповић', Горње Кусце</t>
  </si>
  <si>
    <t>Гимназија, Косовска Каменица</t>
  </si>
  <si>
    <t>Техничка школа, Косовска Каменица</t>
  </si>
  <si>
    <t>Техничка школа, Врбовац</t>
  </si>
  <si>
    <t>Економско-трговинска школа, Драгаш</t>
  </si>
  <si>
    <t>Гимназија Ораховац, Ораховац</t>
  </si>
  <si>
    <t>Гимназија "Свети Сава" Гораждевац, Гораждевац</t>
  </si>
  <si>
    <t>Економско-трговинска школа, Гораждевац</t>
  </si>
  <si>
    <t>Машинско-електротехничка школа, Гораждевац</t>
  </si>
  <si>
    <t>Геодетска техничка школа, Београд</t>
  </si>
  <si>
    <t>Економска школа, Крагујевац</t>
  </si>
  <si>
    <t>Техничка школа "Уб", Уб</t>
  </si>
  <si>
    <t>Музичка школа "Стеван Мокрањац", Неготин</t>
  </si>
  <si>
    <t>Уметничка школа, Ужице</t>
  </si>
  <si>
    <t>Техничка школа Мајданпек - делатност ван седишта, Доњи Милановац</t>
  </si>
  <si>
    <t>Средња медицинска школа, Сента</t>
  </si>
  <si>
    <t>Средња школа, Брус</t>
  </si>
  <si>
    <t>Економско-трговинска школа Крушевац - делатност ван седишта, Ћићевац</t>
  </si>
  <si>
    <t>Медицинска школа, Нови Пазар</t>
  </si>
  <si>
    <t>Средња школа, Кнић</t>
  </si>
  <si>
    <t>Економска школа Ниш - делатност ван седишта, Дољевац</t>
  </si>
  <si>
    <t>Спортска гимназија, Савски Венац</t>
  </si>
  <si>
    <t>Седма београдска гимназија, Звездара</t>
  </si>
  <si>
    <t>Гимназија са домом ученика за талентоване ученике 'Бољаи', Сента</t>
  </si>
  <si>
    <t>Музичка школа "Мокрањац", Београд</t>
  </si>
  <si>
    <t>Гимназија за талентоване ученике "Деже Костолањи", Суботица</t>
  </si>
  <si>
    <t>Фармацеутско - физиотерапеутска школа, Београд</t>
  </si>
  <si>
    <t>Прехрамбено-угоститељска школа, Чачак</t>
  </si>
  <si>
    <t>Економско-трговинска школа Приштина - дел. ван седишта, Племетина</t>
  </si>
  <si>
    <t>Медицинска школа Приштина - дел. ван седишта, Племетина</t>
  </si>
  <si>
    <t>Медицинска школа Приштина - дел. ван седишта, Доња Гуштерица</t>
  </si>
  <si>
    <t>Медицинска школа Приштина - дел. ван седишта, Лепина</t>
  </si>
  <si>
    <t>Економско-трговинска школа Штрпце - дел. ван седишта, Горња Битиња</t>
  </si>
  <si>
    <t>Техничка школа, Суво Грло</t>
  </si>
  <si>
    <t>Гимназија Вучитрн, Косовска Митровица</t>
  </si>
  <si>
    <t>Техничка школа Вучитрн, Косовска Митровица</t>
  </si>
  <si>
    <t>Пољопривредна школа Приштина, Лешак</t>
  </si>
  <si>
    <t>Гимназија Шилово - дел. ван седишта, Пасјане</t>
  </si>
  <si>
    <t>Економско-трговинска школа Гњилане - дел. ван седишта, Партеш</t>
  </si>
  <si>
    <t>Економско-трговинска школа Гњилане - дел. ван седишта, Коретиште</t>
  </si>
  <si>
    <t>Техничка школа Горње Кусце - дел. ван седишта, Партеш</t>
  </si>
  <si>
    <t>Медицинска школа Велико Ропотово - дел. ван седишта, Шилово</t>
  </si>
  <si>
    <t>Медицинска школа Велико Ропотово - дел. ван седишта, Пасјане</t>
  </si>
  <si>
    <t>Техничка школа Косовска Каменица - дел. ван седишта, Велико Ропотово</t>
  </si>
  <si>
    <t>Гимназија Косовска Каменица - дел. ван седишта, Велико Ропотово</t>
  </si>
  <si>
    <t>Економско-трговинска школа Гњилане, Ранилуг</t>
  </si>
  <si>
    <t>Медицинска школа, Велико Ропотово</t>
  </si>
  <si>
    <t>Музичка школа "Др. Војислав Вучковић", Чачак</t>
  </si>
  <si>
    <t>Уметничка школа у Краљеву, Краљево</t>
  </si>
  <si>
    <t>Економска скола Ваљево - делатност ван седиста, Осечина</t>
  </si>
  <si>
    <t>Балетска школа "Димитрије Парлић", Панчево</t>
  </si>
  <si>
    <t>Музичка школа "Марко Тајчевић", Лазаревац</t>
  </si>
  <si>
    <t>Музичка школа "Војислав - Лале Стефановић", Ужице</t>
  </si>
  <si>
    <t>Пољопривредна школа - делатност ван седишта Ранилуг, Доња Гуштерица - Липљан</t>
  </si>
  <si>
    <t>Пољопривредна школа - делатност ван седишта Партеш, Доња Гуштерица - Липљан</t>
  </si>
  <si>
    <t>Музичка школа "Јосиф Маринковић", Вршац</t>
  </si>
  <si>
    <t>Музицка скола "Петар Коњовић", Сомбор</t>
  </si>
  <si>
    <t>Средња струцна скола "Борислав Михајловиц Михиз", Ириг</t>
  </si>
  <si>
    <t>Средња скола Мионица, Мионица</t>
  </si>
  <si>
    <t>Техницка скола Врање - делатност ван седиста Босилеград, Босилеград</t>
  </si>
  <si>
    <t>Издвојено одељење основне школе Киш Ференц Трешњевац, Тотово Село</t>
  </si>
  <si>
    <t>Основна школа Свети Сава - издвојено одељење Зрењанинске гимназије и Хем прех школе, Житиште</t>
  </si>
  <si>
    <t>Основна школа Јован Грчић Миленко - одељење ван седишта Средње машинске школе и Техничке школе ММ Ајнштајн из Новог Сада, Беочин</t>
  </si>
  <si>
    <t>Гимназија "Свети Сава" Гораждевац - делатност ван седиста, Осојане</t>
  </si>
  <si>
    <t>Угоститељско-туристичка скола, Нови Пазар</t>
  </si>
  <si>
    <t>Факс:</t>
  </si>
  <si>
    <t>Директор:</t>
  </si>
  <si>
    <t>/</t>
  </si>
  <si>
    <t>самостални педагошки саветник</t>
  </si>
  <si>
    <t>Подручја рада</t>
  </si>
  <si>
    <t>Инклузивно образовање</t>
  </si>
  <si>
    <t>високи педагошки саветник</t>
  </si>
  <si>
    <t>ПОЉОПРИВРЕДА, ПРОИЗВОДЊА И ПРЕРАДА ХРАНЕ</t>
  </si>
  <si>
    <t>ШУМАРСТВО И ОБРАДА ДРВЕТА</t>
  </si>
  <si>
    <t>ГЕОЛОГИЈА, РУДАРСТВО И МЕТАЛУРГИЈА</t>
  </si>
  <si>
    <t>МАШИНСТВО И ОБРАДА МЕТАЛА</t>
  </si>
  <si>
    <t>ЕЛЕКТРОТЕХНИКА</t>
  </si>
  <si>
    <t>ХЕМИЈА, НЕМЕТАЛИ И ГРАФИЧАРСТВО</t>
  </si>
  <si>
    <t>ТЕКСТИЛСТВО И КОЖАРСТВО</t>
  </si>
  <si>
    <t>ГЕОДЕЗИЈА И ГРАЂЕВИНАРСТВО</t>
  </si>
  <si>
    <t>САОБРАЋАЈ</t>
  </si>
  <si>
    <t>ТРГОВИНА, УГОСТИТЕЉСТВО И ТУРИЗАМ</t>
  </si>
  <si>
    <t>ЕКОНОМИЈА, ПРАВО И АДМИНИСТРАЦИЈА</t>
  </si>
  <si>
    <t>ХИДРОМЕТЕОРОЛОГИЈА</t>
  </si>
  <si>
    <t>КУЛТУРА, УМЕТНОСТ И ЈАВНО ИНФОРМИСАЊЕ</t>
  </si>
  <si>
    <t>ЗДРАВСТВО И СОЦИЈАЛНА ЗАШТИТА</t>
  </si>
  <si>
    <t>ОСТАЛА ДЕЛАТНОСТ ЛИЧНИХ УСЛУГА</t>
  </si>
  <si>
    <t>подручје рада</t>
  </si>
  <si>
    <t>Програми</t>
  </si>
  <si>
    <t>Професионални развој ученика</t>
  </si>
  <si>
    <t>Просечна оцена</t>
  </si>
  <si>
    <t>стручна матура</t>
  </si>
  <si>
    <t>завршни испит</t>
  </si>
  <si>
    <t>специјалистички испит</t>
  </si>
  <si>
    <t>Спољашње вредновање квалитета рада установе</t>
  </si>
  <si>
    <t>Укупна процена квалитета рада школе:</t>
  </si>
  <si>
    <t>1.4</t>
  </si>
  <si>
    <t>2.3</t>
  </si>
  <si>
    <t>2.4</t>
  </si>
  <si>
    <t>2.6</t>
  </si>
  <si>
    <t>3.2</t>
  </si>
  <si>
    <t>4.1</t>
  </si>
  <si>
    <t>5.3</t>
  </si>
  <si>
    <t>5.5</t>
  </si>
  <si>
    <t>6.4</t>
  </si>
  <si>
    <t>7.2</t>
  </si>
  <si>
    <t>Стандарди</t>
  </si>
  <si>
    <t>Процена по стандардима</t>
  </si>
  <si>
    <t>Кључни стандарди:</t>
  </si>
  <si>
    <t>Изабрани стандарди:</t>
  </si>
  <si>
    <t>Задовољство корисника</t>
  </si>
  <si>
    <t>Напомена</t>
  </si>
  <si>
    <t>Ниво</t>
  </si>
  <si>
    <t>Број учионица за практичну наставу</t>
  </si>
  <si>
    <t>Број ученика/ца</t>
  </si>
  <si>
    <t>укупно</t>
  </si>
  <si>
    <t>редовних</t>
  </si>
  <si>
    <t>ванредних</t>
  </si>
  <si>
    <t>Програми су развијени у складу са захтевима локалне средине/потребама тржишта рада</t>
  </si>
  <si>
    <t>Школа је Регионални центар компетенција</t>
  </si>
  <si>
    <t>Број послодаваца/партнера са којима школа сарађује у вези са практичном наставом</t>
  </si>
  <si>
    <t>Резултати завршног испита у основном образовању</t>
  </si>
  <si>
    <t>Успех на крају школске године</t>
  </si>
  <si>
    <t xml:space="preserve">       одличним успехом</t>
  </si>
  <si>
    <t xml:space="preserve">       врло добрим успехом</t>
  </si>
  <si>
    <t xml:space="preserve">       добрим успехом</t>
  </si>
  <si>
    <t xml:space="preserve">       довољним успехом</t>
  </si>
  <si>
    <t xml:space="preserve">       недовољним успехом</t>
  </si>
  <si>
    <t>Испити на крају школске године</t>
  </si>
  <si>
    <t>Изашло ученика</t>
  </si>
  <si>
    <t>мајсторски испит</t>
  </si>
  <si>
    <t>Ученика</t>
  </si>
  <si>
    <t>Родитеља/старатеља</t>
  </si>
  <si>
    <t>Послодаваца</t>
  </si>
  <si>
    <t>Oбласти које ће бити унапређене у наредној школској години</t>
  </si>
  <si>
    <t>КОМУНИКАЦИЈА СА ОКРУЖЕЊЕМ - Социјални партнери/послодавци</t>
  </si>
  <si>
    <t>веб-сајт:</t>
  </si>
  <si>
    <t>имејл адреса:</t>
  </si>
  <si>
    <t>Укупан број ученика/-ца</t>
  </si>
  <si>
    <t>Број ученика/-ца из друге општине</t>
  </si>
  <si>
    <t>Број изостанака по ученику/-ци</t>
  </si>
  <si>
    <t>Број ученика/-ца који похађају наставу на нематерњем језику</t>
  </si>
  <si>
    <t>Број ученика/-ца који похађају наставу на језику националних мањина</t>
  </si>
  <si>
    <t>Број ученика/-ца који путују</t>
  </si>
  <si>
    <t>Број ученика/-ца који примају социјалну помоћ</t>
  </si>
  <si>
    <t>Број ученика/-ца који примају дечји додатак</t>
  </si>
  <si>
    <t>Број ученика/-ца који су прешли у другу школу</t>
  </si>
  <si>
    <t>Број ученика/-ца који су напустили школу</t>
  </si>
  <si>
    <t>Број књига у библиотеци по ученику/-ци</t>
  </si>
  <si>
    <t>Аудио-визуелна средства</t>
  </si>
  <si>
    <t>Број огледних образовних програма који се спроводе у школи</t>
  </si>
  <si>
    <t>Број програма за образовање одраслих које школа нуди</t>
  </si>
  <si>
    <t>% ангажованих ученика/-ца</t>
  </si>
  <si>
    <t>Опис/утицај на образовно-васпитни рад</t>
  </si>
  <si>
    <t>%ученика/-ца обухваћених програмом</t>
  </si>
  <si>
    <t>% наставника/-ца који учествују</t>
  </si>
  <si>
    <t>Бр. ученика/-ца који раде по плану индивидуализације</t>
  </si>
  <si>
    <t>Бр. ученика/-ца који раде по ИОП-у</t>
  </si>
  <si>
    <t>Бр. обучених наставника за рад по ИОП-у</t>
  </si>
  <si>
    <t>Број ученика/-ца који примају стипендију</t>
  </si>
  <si>
    <t>Број ученика/-ца који су награђени од локалне заједнице</t>
  </si>
  <si>
    <t>Број ученика/-ца који су награђени од школе</t>
  </si>
  <si>
    <t>Број ученика/-ца који су писмено похваљени</t>
  </si>
  <si>
    <t>Број ученика/-ца - изречена дисциплинска мера</t>
  </si>
  <si>
    <t>Број ученика/-ца који су упућени на поправни испит</t>
  </si>
  <si>
    <t>Број ученика/-ца који понављали разред</t>
  </si>
  <si>
    <t>Положило ученика</t>
  </si>
  <si>
    <t>Укупан број ученика/-ца IV разреда</t>
  </si>
  <si>
    <t>Број ученика/-ца који су наставили школовање исте школске године</t>
  </si>
  <si>
    <t>Година вредновања:</t>
  </si>
  <si>
    <t>Бр. образов-них профила</t>
  </si>
  <si>
    <t>Број ученика/-ца који су се запослили у року од годину дана</t>
  </si>
  <si>
    <t>2021/22</t>
  </si>
  <si>
    <t>2020/21</t>
  </si>
  <si>
    <t>Кула, западнобачки, ШУ Сомбор</t>
  </si>
  <si>
    <t>Кула, Маршала Тита 113</t>
  </si>
  <si>
    <t>025/729-150</t>
  </si>
  <si>
    <t>direktor.ets@gmail.com</t>
  </si>
  <si>
    <t>www.etskula.com</t>
  </si>
  <si>
    <t>Марина Џакула</t>
  </si>
  <si>
    <t>Грађанско васп./Верска настава</t>
  </si>
  <si>
    <t>Економска геогр./ Изабрани спорт</t>
  </si>
  <si>
    <t>Еколог.и здравст.васп./Псих.у туриз.и угостит.</t>
  </si>
  <si>
    <t>Социол./Комерциј.познав.робе</t>
  </si>
  <si>
    <t>Електр.послов./Менаџм./Пословн.информ.</t>
  </si>
  <si>
    <t>Познав.животн.намирн./Маркет.у туриз.и угост.</t>
  </si>
  <si>
    <t>Маркет.у туризм./ Реторика</t>
  </si>
  <si>
    <t>4,21</t>
  </si>
  <si>
    <t>Тијана Барна IV/4 је на републичком такмичењу из математике освојила III место.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</si>
</sst>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8"/>
      <color indexed="8"/>
      <name val="Tahoma"/>
      <family val="2"/>
    </font>
    <font>
      <sz val="7.5"/>
      <name val="Arial"/>
      <family val="2"/>
    </font>
    <font>
      <sz val="8"/>
      <color indexed="8"/>
      <name val="Arial"/>
      <family val="0"/>
    </font>
    <font>
      <sz val="5.05"/>
      <color indexed="8"/>
      <name val="Arial"/>
      <family val="0"/>
    </font>
    <font>
      <sz val="7.25"/>
      <color indexed="8"/>
      <name val="Arial"/>
      <family val="0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2.5"/>
      <color indexed="8"/>
      <name val="Arial"/>
      <family val="0"/>
    </font>
    <font>
      <sz val="4"/>
      <color indexed="8"/>
      <name val="Arial"/>
      <family val="0"/>
    </font>
    <font>
      <sz val="3.2"/>
      <color indexed="8"/>
      <name val="Arial"/>
      <family val="0"/>
    </font>
    <font>
      <sz val="5.25"/>
      <color indexed="8"/>
      <name val="Arial"/>
      <family val="0"/>
    </font>
    <font>
      <sz val="3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7" applyNumberFormat="0" applyFill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top" wrapText="1"/>
    </xf>
    <xf numFmtId="2" fontId="61" fillId="0" borderId="0" xfId="0" applyNumberFormat="1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9" fontId="2" fillId="0" borderId="10" xfId="55" applyNumberFormat="1" applyFont="1" applyBorder="1" applyAlignment="1" applyProtection="1">
      <alignment vertical="center"/>
      <protection/>
    </xf>
    <xf numFmtId="9" fontId="2" fillId="0" borderId="11" xfId="55" applyNumberFormat="1" applyFon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9" fontId="2" fillId="0" borderId="10" xfId="0" applyNumberFormat="1" applyFont="1" applyBorder="1" applyAlignment="1" applyProtection="1">
      <alignment vertical="center"/>
      <protection/>
    </xf>
    <xf numFmtId="9" fontId="2" fillId="0" borderId="11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43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3" fontId="2" fillId="0" borderId="11" xfId="43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4" fillId="0" borderId="17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22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top"/>
      <protection/>
    </xf>
    <xf numFmtId="0" fontId="5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3" fillId="35" borderId="30" xfId="0" applyFont="1" applyFill="1" applyBorder="1" applyAlignment="1" applyProtection="1">
      <alignment horizontal="left" vertical="center" wrapText="1"/>
      <protection/>
    </xf>
    <xf numFmtId="0" fontId="3" fillId="35" borderId="31" xfId="0" applyFont="1" applyFill="1" applyBorder="1" applyAlignment="1" applyProtection="1">
      <alignment horizontal="left" vertical="center" wrapText="1"/>
      <protection/>
    </xf>
    <xf numFmtId="0" fontId="3" fillId="35" borderId="32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38" xfId="0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Успех на крају школске године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75"/>
          <c:y val="0.324"/>
          <c:w val="0.3405"/>
          <c:h val="0.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Menu!$O$5:$O$9</c:f>
              <c:strCache>
                <c:ptCount val="5"/>
                <c:pt idx="0">
                  <c:v>одлични</c:v>
                </c:pt>
                <c:pt idx="1">
                  <c:v>врло добри</c:v>
                </c:pt>
                <c:pt idx="2">
                  <c:v>добри</c:v>
                </c:pt>
                <c:pt idx="3">
                  <c:v>довољни</c:v>
                </c:pt>
                <c:pt idx="4">
                  <c:v>недовољни</c:v>
                </c:pt>
              </c:strCache>
            </c:strRef>
          </c:cat>
          <c:val>
            <c:numRef>
              <c:f>Menu!$P$5:$P$9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30775"/>
          <c:w val="0.183"/>
          <c:h val="0.3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Резултати завршног испита</a:t>
            </a:r>
          </a:p>
        </c:rich>
      </c:tx>
      <c:layout>
        <c:manualLayout>
          <c:xMode val="factor"/>
          <c:yMode val="factor"/>
          <c:x val="-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4725"/>
          <c:w val="0.77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Menu!$P$1</c:f>
              <c:strCache>
                <c:ptCount val="1"/>
                <c:pt idx="0">
                  <c:v>Србија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Menu!$P$2:$P$3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Menu!$Q$1</c:f>
              <c:strCache>
                <c:ptCount val="1"/>
                <c:pt idx="0">
                  <c:v>Округ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Menu!$Q$2:$Q$3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Menu!$R$1</c:f>
              <c:strCache>
                <c:ptCount val="1"/>
                <c:pt idx="0">
                  <c:v>Општина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Menu!$R$2:$R$3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Menu!$S$1</c:f>
              <c:strCache>
                <c:ptCount val="1"/>
                <c:pt idx="0">
                  <c:v>Школа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Menu!$S$2:$S$3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80847"/>
        <c:axId val="24127624"/>
      </c:bar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309"/>
          <c:w val="0.15575"/>
          <c:h val="0.3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Menu!$P$1</c:f>
              <c:strCache>
                <c:ptCount val="1"/>
                <c:pt idx="0">
                  <c:v>Србија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Menu!$P$2:$P$3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Menu!$Q$1</c:f>
              <c:strCache>
                <c:ptCount val="1"/>
                <c:pt idx="0">
                  <c:v>Округ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Menu!$Q$2:$Q$3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Menu!$R$1</c:f>
              <c:strCache>
                <c:ptCount val="1"/>
                <c:pt idx="0">
                  <c:v>Општина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Menu!$R$2:$R$3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Menu!$S$1</c:f>
              <c:strCache>
                <c:ptCount val="1"/>
                <c:pt idx="0">
                  <c:v>Школа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Menu!$O$2:$O$3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Menu!$S$2:$S$3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5822025"/>
        <c:axId val="8180498"/>
      </c:bar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multiLvlStrRef>
              <c:f>Menu!$Q$5:$S$6</c:f>
              <c:multiLvlStrCache/>
            </c:multiLvlStrRef>
          </c:cat>
          <c:val>
            <c:numRef>
              <c:f>Menu!$Q$7:$S$7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multiLvlStrRef>
              <c:f>Menu!$Q$5:$S$6</c:f>
              <c:multiLvlStrCache/>
            </c:multiLvlStrRef>
          </c:cat>
          <c:val>
            <c:numRef>
              <c:f>Menu!$Q$8:$S$8</c:f>
              <c:numCache>
                <c:ptCount val="3"/>
              </c:numCache>
            </c:numRef>
          </c:val>
        </c:ser>
        <c:axId val="6515619"/>
        <c:axId val="58640572"/>
      </c:bar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17</xdr:row>
      <xdr:rowOff>47625</xdr:rowOff>
    </xdr:from>
    <xdr:to>
      <xdr:col>22</xdr:col>
      <xdr:colOff>247650</xdr:colOff>
      <xdr:row>29</xdr:row>
      <xdr:rowOff>123825</xdr:rowOff>
    </xdr:to>
    <xdr:graphicFrame>
      <xdr:nvGraphicFramePr>
        <xdr:cNvPr id="1" name="Chart 110"/>
        <xdr:cNvGraphicFramePr/>
      </xdr:nvGraphicFramePr>
      <xdr:xfrm>
        <a:off x="4152900" y="2524125"/>
        <a:ext cx="25336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5</xdr:row>
      <xdr:rowOff>9525</xdr:rowOff>
    </xdr:from>
    <xdr:to>
      <xdr:col>22</xdr:col>
      <xdr:colOff>257175</xdr:colOff>
      <xdr:row>17</xdr:row>
      <xdr:rowOff>57150</xdr:rowOff>
    </xdr:to>
    <xdr:graphicFrame>
      <xdr:nvGraphicFramePr>
        <xdr:cNvPr id="2" name="Chart 109"/>
        <xdr:cNvGraphicFramePr/>
      </xdr:nvGraphicFramePr>
      <xdr:xfrm>
        <a:off x="4162425" y="752475"/>
        <a:ext cx="25336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23</xdr:col>
      <xdr:colOff>0</xdr:colOff>
      <xdr:row>0</xdr:row>
      <xdr:rowOff>0</xdr:rowOff>
    </xdr:to>
    <xdr:graphicFrame>
      <xdr:nvGraphicFramePr>
        <xdr:cNvPr id="3" name="Chart 56"/>
        <xdr:cNvGraphicFramePr/>
      </xdr:nvGraphicFramePr>
      <xdr:xfrm>
        <a:off x="5581650" y="0"/>
        <a:ext cx="1143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23</xdr:col>
      <xdr:colOff>0</xdr:colOff>
      <xdr:row>0</xdr:row>
      <xdr:rowOff>0</xdr:rowOff>
    </xdr:to>
    <xdr:graphicFrame>
      <xdr:nvGraphicFramePr>
        <xdr:cNvPr id="4" name="Chart 58"/>
        <xdr:cNvGraphicFramePr/>
      </xdr:nvGraphicFramePr>
      <xdr:xfrm>
        <a:off x="5581650" y="0"/>
        <a:ext cx="1143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160" zoomScaleNormal="160" zoomScaleSheetLayoutView="190" zoomScalePageLayoutView="160" workbookViewId="0" topLeftCell="A25">
      <selection activeCell="R34" sqref="R34:S34"/>
    </sheetView>
  </sheetViews>
  <sheetFormatPr defaultColWidth="9.140625" defaultRowHeight="12.75"/>
  <cols>
    <col min="1" max="1" width="13.8515625" style="14" customWidth="1"/>
    <col min="2" max="2" width="6.00390625" style="14" customWidth="1"/>
    <col min="3" max="3" width="5.140625" style="14" customWidth="1"/>
    <col min="4" max="5" width="4.28125" style="14" customWidth="1"/>
    <col min="6" max="6" width="4.8515625" style="14" customWidth="1"/>
    <col min="7" max="8" width="4.57421875" style="14" customWidth="1"/>
    <col min="9" max="9" width="3.57421875" style="14" customWidth="1"/>
    <col min="10" max="10" width="4.00390625" style="14" customWidth="1"/>
    <col min="11" max="15" width="4.7109375" style="14" customWidth="1"/>
    <col min="16" max="16" width="8.00390625" style="14" customWidth="1"/>
    <col min="17" max="17" width="5.28125" style="14" customWidth="1"/>
    <col min="18" max="18" width="4.7109375" style="14" customWidth="1"/>
    <col min="19" max="19" width="4.28125" style="14" customWidth="1"/>
    <col min="20" max="16384" width="9.140625" style="14" customWidth="1"/>
  </cols>
  <sheetData>
    <row r="1" spans="1:19" s="12" customFormat="1" ht="6" customHeight="1" thickTop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19" ht="23.25">
      <c r="A2" s="108" t="s">
        <v>291</v>
      </c>
      <c r="B2" s="109"/>
      <c r="C2" s="129" t="s">
        <v>306</v>
      </c>
      <c r="D2" s="129"/>
      <c r="E2" s="129"/>
      <c r="F2" s="129"/>
      <c r="G2" s="129"/>
      <c r="H2" s="129"/>
      <c r="I2" s="129"/>
      <c r="J2" s="129"/>
      <c r="K2" s="112"/>
      <c r="L2" s="112"/>
      <c r="M2" s="13" t="s">
        <v>835</v>
      </c>
      <c r="N2" s="112"/>
      <c r="O2" s="112"/>
      <c r="P2" s="50"/>
      <c r="Q2" s="137" t="s">
        <v>234</v>
      </c>
      <c r="R2" s="138"/>
      <c r="S2" s="139"/>
    </row>
    <row r="3" spans="1:19" ht="12.75">
      <c r="A3" s="110"/>
      <c r="B3" s="111"/>
      <c r="C3" s="140" t="s">
        <v>305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1"/>
      <c r="Q3" s="131"/>
      <c r="R3" s="132"/>
      <c r="S3" s="133"/>
    </row>
    <row r="4" spans="1:19" ht="9.75" customHeight="1">
      <c r="A4" s="110"/>
      <c r="B4" s="111"/>
      <c r="C4" s="130" t="str">
        <f>VLOOKUP(pomoc!G1-1,Menu!T3:U401,2)</f>
        <v>Економско-трговинска школа, Кула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07"/>
      <c r="Q4" s="134"/>
      <c r="R4" s="135"/>
      <c r="S4" s="136"/>
    </row>
    <row r="5" spans="1:19" ht="9.75" customHeight="1">
      <c r="A5" s="110"/>
      <c r="B5" s="111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07"/>
      <c r="Q5" s="134"/>
      <c r="R5" s="135"/>
      <c r="S5" s="136"/>
    </row>
    <row r="6" spans="1:19" ht="9.75" customHeight="1">
      <c r="A6" s="110"/>
      <c r="B6" s="111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07"/>
      <c r="Q6" s="134"/>
      <c r="R6" s="135"/>
      <c r="S6" s="136"/>
    </row>
    <row r="7" spans="1:19" s="15" customFormat="1" ht="12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</row>
    <row r="8" spans="1:19" s="15" customFormat="1" ht="12" customHeight="1">
      <c r="A8" s="52" t="s">
        <v>300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87" t="s">
        <v>302</v>
      </c>
      <c r="Q8" s="87"/>
      <c r="R8" s="114">
        <v>8005214</v>
      </c>
      <c r="S8" s="115"/>
    </row>
    <row r="9" spans="1:19" s="15" customFormat="1" ht="12" customHeight="1">
      <c r="A9" s="93" t="s">
        <v>301</v>
      </c>
      <c r="B9" s="87"/>
      <c r="C9" s="87"/>
      <c r="D9" s="127" t="s">
        <v>942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</row>
    <row r="10" spans="1:19" s="15" customFormat="1" ht="12" customHeight="1">
      <c r="A10" s="53" t="s">
        <v>303</v>
      </c>
      <c r="B10" s="61" t="s">
        <v>943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</row>
    <row r="11" spans="1:19" s="15" customFormat="1" ht="12" customHeight="1">
      <c r="A11" s="53" t="s">
        <v>304</v>
      </c>
      <c r="B11" s="61" t="s">
        <v>944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87" t="s">
        <v>833</v>
      </c>
      <c r="O11" s="87"/>
      <c r="P11" s="61" t="s">
        <v>944</v>
      </c>
      <c r="Q11" s="61"/>
      <c r="R11" s="61"/>
      <c r="S11" s="62"/>
    </row>
    <row r="12" spans="1:19" s="15" customFormat="1" ht="12" customHeight="1">
      <c r="A12" s="53" t="s">
        <v>904</v>
      </c>
      <c r="B12" s="61" t="s">
        <v>946</v>
      </c>
      <c r="C12" s="61"/>
      <c r="D12" s="61"/>
      <c r="E12" s="61"/>
      <c r="F12" s="87" t="s">
        <v>905</v>
      </c>
      <c r="G12" s="87"/>
      <c r="H12" s="87"/>
      <c r="I12" s="61" t="s">
        <v>945</v>
      </c>
      <c r="J12" s="61"/>
      <c r="K12" s="61"/>
      <c r="L12" s="61"/>
      <c r="M12" s="61"/>
      <c r="N12" s="87" t="s">
        <v>834</v>
      </c>
      <c r="O12" s="87"/>
      <c r="P12" s="61" t="s">
        <v>947</v>
      </c>
      <c r="Q12" s="61"/>
      <c r="R12" s="61"/>
      <c r="S12" s="62"/>
    </row>
    <row r="13" spans="1:19" s="15" customFormat="1" ht="12" customHeight="1">
      <c r="A13" s="88" t="s">
        <v>255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</row>
    <row r="14" spans="1:19" s="15" customFormat="1" ht="12" customHeight="1">
      <c r="A14" s="93" t="s">
        <v>906</v>
      </c>
      <c r="B14" s="113"/>
      <c r="C14" s="113"/>
      <c r="D14" s="113"/>
      <c r="E14" s="16">
        <v>493</v>
      </c>
      <c r="F14" s="25">
        <f>E14/$E$14</f>
        <v>1</v>
      </c>
      <c r="G14" s="87" t="s">
        <v>909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16">
        <v>0</v>
      </c>
      <c r="S14" s="26">
        <f aca="true" t="shared" si="0" ref="S14:S19">(R14/$E$14)</f>
        <v>0</v>
      </c>
    </row>
    <row r="15" spans="1:19" s="15" customFormat="1" ht="12" customHeight="1">
      <c r="A15" s="93" t="s">
        <v>237</v>
      </c>
      <c r="B15" s="87"/>
      <c r="C15" s="87"/>
      <c r="D15" s="87"/>
      <c r="E15" s="16">
        <v>182</v>
      </c>
      <c r="F15" s="25">
        <f>E15/$E$14</f>
        <v>0.3691683569979716</v>
      </c>
      <c r="G15" s="87" t="s">
        <v>910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16">
        <v>0</v>
      </c>
      <c r="S15" s="26">
        <f t="shared" si="0"/>
        <v>0</v>
      </c>
    </row>
    <row r="16" spans="1:19" s="15" customFormat="1" ht="12" customHeight="1">
      <c r="A16" s="93" t="s">
        <v>238</v>
      </c>
      <c r="B16" s="87"/>
      <c r="C16" s="87"/>
      <c r="D16" s="87"/>
      <c r="E16" s="16">
        <v>311</v>
      </c>
      <c r="F16" s="25">
        <f>E16/$E$14</f>
        <v>0.6308316430020284</v>
      </c>
      <c r="G16" s="96" t="s">
        <v>912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6">
        <v>0</v>
      </c>
      <c r="S16" s="26">
        <f t="shared" si="0"/>
        <v>0</v>
      </c>
    </row>
    <row r="17" spans="1:19" s="15" customFormat="1" ht="12" customHeight="1">
      <c r="A17" s="93" t="s">
        <v>907</v>
      </c>
      <c r="B17" s="87"/>
      <c r="C17" s="87"/>
      <c r="D17" s="87"/>
      <c r="E17" s="16">
        <v>101</v>
      </c>
      <c r="F17" s="25">
        <f>E17/$E$14</f>
        <v>0.20486815415821502</v>
      </c>
      <c r="G17" s="96" t="s">
        <v>913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6">
        <v>0</v>
      </c>
      <c r="S17" s="26">
        <f t="shared" si="0"/>
        <v>0</v>
      </c>
    </row>
    <row r="18" spans="1:19" s="15" customFormat="1" ht="12" customHeight="1">
      <c r="A18" s="93" t="s">
        <v>911</v>
      </c>
      <c r="B18" s="87"/>
      <c r="C18" s="87"/>
      <c r="D18" s="87"/>
      <c r="E18" s="16">
        <v>290</v>
      </c>
      <c r="F18" s="25">
        <f>E18/$E$14</f>
        <v>0.5882352941176471</v>
      </c>
      <c r="G18" s="96" t="s">
        <v>914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6">
        <v>9</v>
      </c>
      <c r="S18" s="26">
        <f t="shared" si="0"/>
        <v>0.018255578093306288</v>
      </c>
    </row>
    <row r="19" spans="1:19" s="15" customFormat="1" ht="12" customHeight="1">
      <c r="A19" s="93" t="s">
        <v>908</v>
      </c>
      <c r="B19" s="87"/>
      <c r="C19" s="87"/>
      <c r="D19" s="87"/>
      <c r="E19" s="16">
        <v>170</v>
      </c>
      <c r="F19" s="25"/>
      <c r="G19" s="96" t="s">
        <v>915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6">
        <v>3</v>
      </c>
      <c r="S19" s="26">
        <f t="shared" si="0"/>
        <v>0.006085192697768763</v>
      </c>
    </row>
    <row r="20" spans="1:19" s="15" customFormat="1" ht="12" customHeight="1">
      <c r="A20" s="88" t="s">
        <v>257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</row>
    <row r="21" spans="1:19" s="15" customFormat="1" ht="12" customHeight="1">
      <c r="A21" s="98" t="s">
        <v>1</v>
      </c>
      <c r="B21" s="73"/>
      <c r="C21" s="73"/>
      <c r="D21" s="54" t="s">
        <v>236</v>
      </c>
      <c r="E21" s="54" t="s">
        <v>46</v>
      </c>
      <c r="F21" s="73" t="s">
        <v>2</v>
      </c>
      <c r="G21" s="73"/>
      <c r="H21" s="73"/>
      <c r="I21" s="105" t="s">
        <v>236</v>
      </c>
      <c r="J21" s="105" t="s">
        <v>46</v>
      </c>
      <c r="K21" s="73" t="s">
        <v>8</v>
      </c>
      <c r="L21" s="73"/>
      <c r="M21" s="73"/>
      <c r="N21" s="73"/>
      <c r="O21" s="73"/>
      <c r="P21" s="73"/>
      <c r="Q21" s="73"/>
      <c r="R21" s="54" t="s">
        <v>236</v>
      </c>
      <c r="S21" s="55" t="s">
        <v>46</v>
      </c>
    </row>
    <row r="22" spans="1:19" s="15" customFormat="1" ht="12" customHeight="1">
      <c r="A22" s="98"/>
      <c r="B22" s="73"/>
      <c r="C22" s="73"/>
      <c r="D22" s="16">
        <v>56</v>
      </c>
      <c r="E22" s="29">
        <f>D22/$D$22*100</f>
        <v>100</v>
      </c>
      <c r="F22" s="73"/>
      <c r="G22" s="73"/>
      <c r="H22" s="73"/>
      <c r="I22" s="105"/>
      <c r="J22" s="105"/>
      <c r="K22" s="73"/>
      <c r="L22" s="73"/>
      <c r="M22" s="73"/>
      <c r="N22" s="73"/>
      <c r="O22" s="73"/>
      <c r="P22" s="73"/>
      <c r="Q22" s="73"/>
      <c r="R22" s="16">
        <v>0</v>
      </c>
      <c r="S22" s="27">
        <f aca="true" t="shared" si="1" ref="S22:S27">R22/$D$22*100</f>
        <v>0</v>
      </c>
    </row>
    <row r="23" spans="1:19" s="15" customFormat="1" ht="12" customHeight="1">
      <c r="A23" s="98" t="s">
        <v>5</v>
      </c>
      <c r="B23" s="73"/>
      <c r="C23" s="73"/>
      <c r="D23" s="54" t="s">
        <v>236</v>
      </c>
      <c r="E23" s="54" t="s">
        <v>46</v>
      </c>
      <c r="F23" s="87" t="s">
        <v>9</v>
      </c>
      <c r="G23" s="87"/>
      <c r="H23" s="87"/>
      <c r="I23" s="16">
        <v>2</v>
      </c>
      <c r="J23" s="28">
        <f>I23/$D$22*100</f>
        <v>3.571428571428571</v>
      </c>
      <c r="K23" s="87" t="s">
        <v>13</v>
      </c>
      <c r="L23" s="87"/>
      <c r="M23" s="87"/>
      <c r="N23" s="87"/>
      <c r="O23" s="87"/>
      <c r="P23" s="87"/>
      <c r="Q23" s="87"/>
      <c r="R23" s="16">
        <v>0</v>
      </c>
      <c r="S23" s="27">
        <f t="shared" si="1"/>
        <v>0</v>
      </c>
    </row>
    <row r="24" spans="1:19" s="15" customFormat="1" ht="12" customHeight="1">
      <c r="A24" s="93" t="s">
        <v>251</v>
      </c>
      <c r="B24" s="87"/>
      <c r="C24" s="87"/>
      <c r="D24" s="16">
        <v>47</v>
      </c>
      <c r="E24" s="29">
        <f>D24/$D$22*100</f>
        <v>83.92857142857143</v>
      </c>
      <c r="F24" s="87" t="s">
        <v>10</v>
      </c>
      <c r="G24" s="87"/>
      <c r="H24" s="87"/>
      <c r="I24" s="16">
        <v>5</v>
      </c>
      <c r="J24" s="28">
        <f>I24/$D$22*100</f>
        <v>8.928571428571429</v>
      </c>
      <c r="K24" s="87" t="s">
        <v>836</v>
      </c>
      <c r="L24" s="87"/>
      <c r="M24" s="87"/>
      <c r="N24" s="87"/>
      <c r="O24" s="87"/>
      <c r="P24" s="87"/>
      <c r="Q24" s="87"/>
      <c r="R24" s="16">
        <v>0</v>
      </c>
      <c r="S24" s="27">
        <f t="shared" si="1"/>
        <v>0</v>
      </c>
    </row>
    <row r="25" spans="1:19" s="15" customFormat="1" ht="12" customHeight="1">
      <c r="A25" s="93" t="s">
        <v>6</v>
      </c>
      <c r="B25" s="87"/>
      <c r="C25" s="87"/>
      <c r="D25" s="16">
        <v>1</v>
      </c>
      <c r="E25" s="29">
        <f>D25/$D$22*100</f>
        <v>1.7857142857142856</v>
      </c>
      <c r="F25" s="87" t="s">
        <v>11</v>
      </c>
      <c r="G25" s="87"/>
      <c r="H25" s="87"/>
      <c r="I25" s="16">
        <v>42</v>
      </c>
      <c r="J25" s="28">
        <f>I25/$D$22*100</f>
        <v>75</v>
      </c>
      <c r="K25" s="87" t="s">
        <v>14</v>
      </c>
      <c r="L25" s="87"/>
      <c r="M25" s="87"/>
      <c r="N25" s="87"/>
      <c r="O25" s="87"/>
      <c r="P25" s="87"/>
      <c r="Q25" s="87"/>
      <c r="R25" s="16">
        <v>0</v>
      </c>
      <c r="S25" s="27">
        <f t="shared" si="1"/>
        <v>0</v>
      </c>
    </row>
    <row r="26" spans="1:19" s="15" customFormat="1" ht="12" customHeight="1">
      <c r="A26" s="93" t="s">
        <v>7</v>
      </c>
      <c r="B26" s="87"/>
      <c r="C26" s="87"/>
      <c r="D26" s="16">
        <v>8</v>
      </c>
      <c r="E26" s="29">
        <f>D26/$D$22*100</f>
        <v>14.285714285714285</v>
      </c>
      <c r="F26" s="87" t="s">
        <v>12</v>
      </c>
      <c r="G26" s="87"/>
      <c r="H26" s="87"/>
      <c r="I26" s="16">
        <v>7</v>
      </c>
      <c r="J26" s="28">
        <f>I26/$D$22*100</f>
        <v>12.5</v>
      </c>
      <c r="K26" s="87" t="s">
        <v>839</v>
      </c>
      <c r="L26" s="87"/>
      <c r="M26" s="87"/>
      <c r="N26" s="87"/>
      <c r="O26" s="87"/>
      <c r="P26" s="87"/>
      <c r="Q26" s="87"/>
      <c r="R26" s="16">
        <v>0</v>
      </c>
      <c r="S26" s="27">
        <f t="shared" si="1"/>
        <v>0</v>
      </c>
    </row>
    <row r="27" spans="1:19" s="15" customFormat="1" ht="12" customHeight="1">
      <c r="A27" s="93" t="s">
        <v>45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6"/>
      <c r="S27" s="27">
        <f t="shared" si="1"/>
        <v>0</v>
      </c>
    </row>
    <row r="28" spans="1:19" s="15" customFormat="1" ht="12" customHeight="1">
      <c r="A28" s="93" t="s">
        <v>241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65"/>
      <c r="O28" s="65"/>
      <c r="P28" s="87" t="s">
        <v>47</v>
      </c>
      <c r="Q28" s="87"/>
      <c r="R28" s="122">
        <f>N28/$D$22</f>
        <v>0</v>
      </c>
      <c r="S28" s="123"/>
    </row>
    <row r="29" spans="1:19" s="15" customFormat="1" ht="12" customHeight="1">
      <c r="A29" s="88" t="s">
        <v>256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</row>
    <row r="30" spans="1:19" s="15" customFormat="1" ht="12" customHeight="1">
      <c r="A30" s="93" t="s">
        <v>17</v>
      </c>
      <c r="B30" s="87"/>
      <c r="C30" s="87"/>
      <c r="D30" s="87"/>
      <c r="E30" s="17">
        <v>2</v>
      </c>
      <c r="F30" s="102" t="s">
        <v>22</v>
      </c>
      <c r="G30" s="103"/>
      <c r="H30" s="103"/>
      <c r="I30" s="103"/>
      <c r="J30" s="104"/>
      <c r="K30" s="105" t="s">
        <v>42</v>
      </c>
      <c r="L30" s="105"/>
      <c r="M30" s="54" t="s">
        <v>46</v>
      </c>
      <c r="N30" s="73" t="s">
        <v>294</v>
      </c>
      <c r="O30" s="73"/>
      <c r="P30" s="73"/>
      <c r="Q30" s="73"/>
      <c r="R30" s="105" t="s">
        <v>42</v>
      </c>
      <c r="S30" s="106"/>
    </row>
    <row r="31" spans="1:19" s="15" customFormat="1" ht="12" customHeight="1">
      <c r="A31" s="93" t="s">
        <v>16</v>
      </c>
      <c r="B31" s="87"/>
      <c r="C31" s="87"/>
      <c r="D31" s="87"/>
      <c r="E31" s="17">
        <v>21</v>
      </c>
      <c r="F31" s="87" t="s">
        <v>269</v>
      </c>
      <c r="G31" s="87"/>
      <c r="H31" s="87"/>
      <c r="I31" s="87"/>
      <c r="J31" s="87"/>
      <c r="K31" s="71"/>
      <c r="L31" s="71"/>
      <c r="M31" s="31">
        <f aca="true" t="shared" si="2" ref="M31:M37">K31/SUM($K$31:$K$37)*100</f>
        <v>0</v>
      </c>
      <c r="N31" s="95" t="s">
        <v>293</v>
      </c>
      <c r="O31" s="95"/>
      <c r="P31" s="95"/>
      <c r="Q31" s="95"/>
      <c r="R31" s="71">
        <v>10000</v>
      </c>
      <c r="S31" s="94"/>
    </row>
    <row r="32" spans="1:19" s="15" customFormat="1" ht="12" customHeight="1">
      <c r="A32" s="93" t="s">
        <v>18</v>
      </c>
      <c r="B32" s="87"/>
      <c r="C32" s="87"/>
      <c r="D32" s="87"/>
      <c r="E32" s="30">
        <f>E14/E31</f>
        <v>23.476190476190474</v>
      </c>
      <c r="F32" s="87" t="s">
        <v>240</v>
      </c>
      <c r="G32" s="87"/>
      <c r="H32" s="87"/>
      <c r="I32" s="87"/>
      <c r="J32" s="87"/>
      <c r="K32" s="71"/>
      <c r="L32" s="71"/>
      <c r="M32" s="31">
        <f t="shared" si="2"/>
        <v>0</v>
      </c>
      <c r="N32" s="95" t="s">
        <v>297</v>
      </c>
      <c r="O32" s="95"/>
      <c r="P32" s="95"/>
      <c r="Q32" s="95"/>
      <c r="R32" s="71">
        <v>140400</v>
      </c>
      <c r="S32" s="94"/>
    </row>
    <row r="33" spans="1:19" s="15" customFormat="1" ht="12" customHeight="1">
      <c r="A33" s="93" t="s">
        <v>19</v>
      </c>
      <c r="B33" s="87"/>
      <c r="C33" s="87"/>
      <c r="D33" s="87"/>
      <c r="E33" s="16">
        <v>55</v>
      </c>
      <c r="F33" s="87" t="s">
        <v>23</v>
      </c>
      <c r="G33" s="87"/>
      <c r="H33" s="87"/>
      <c r="I33" s="87"/>
      <c r="J33" s="87"/>
      <c r="K33" s="71">
        <v>9669663</v>
      </c>
      <c r="L33" s="71"/>
      <c r="M33" s="31">
        <f t="shared" si="2"/>
        <v>92.71135543615199</v>
      </c>
      <c r="N33" s="95" t="s">
        <v>299</v>
      </c>
      <c r="O33" s="95"/>
      <c r="P33" s="95"/>
      <c r="Q33" s="95"/>
      <c r="R33" s="71">
        <v>76866.01</v>
      </c>
      <c r="S33" s="94"/>
    </row>
    <row r="34" spans="1:19" s="15" customFormat="1" ht="12" customHeight="1">
      <c r="A34" s="93" t="s">
        <v>881</v>
      </c>
      <c r="B34" s="87"/>
      <c r="C34" s="87"/>
      <c r="D34" s="87"/>
      <c r="E34" s="17">
        <v>4</v>
      </c>
      <c r="F34" s="87" t="s">
        <v>24</v>
      </c>
      <c r="G34" s="87"/>
      <c r="H34" s="87"/>
      <c r="I34" s="87"/>
      <c r="J34" s="87"/>
      <c r="K34" s="71">
        <v>24217</v>
      </c>
      <c r="L34" s="71"/>
      <c r="M34" s="31">
        <f t="shared" si="2"/>
        <v>0.2321891563953462</v>
      </c>
      <c r="N34" s="95" t="s">
        <v>298</v>
      </c>
      <c r="O34" s="95"/>
      <c r="P34" s="95"/>
      <c r="Q34" s="95"/>
      <c r="R34" s="71"/>
      <c r="S34" s="94"/>
    </row>
    <row r="35" spans="1:19" s="15" customFormat="1" ht="12" customHeight="1">
      <c r="A35" s="93" t="s">
        <v>916</v>
      </c>
      <c r="B35" s="87"/>
      <c r="C35" s="87"/>
      <c r="D35" s="87"/>
      <c r="E35" s="17">
        <v>24.6</v>
      </c>
      <c r="F35" s="87" t="s">
        <v>25</v>
      </c>
      <c r="G35" s="87"/>
      <c r="H35" s="87"/>
      <c r="I35" s="87"/>
      <c r="J35" s="87"/>
      <c r="K35" s="71"/>
      <c r="L35" s="71"/>
      <c r="M35" s="31">
        <f t="shared" si="2"/>
        <v>0</v>
      </c>
      <c r="N35" s="95" t="s">
        <v>917</v>
      </c>
      <c r="O35" s="95"/>
      <c r="P35" s="95"/>
      <c r="Q35" s="95"/>
      <c r="R35" s="71">
        <v>119970</v>
      </c>
      <c r="S35" s="94"/>
    </row>
    <row r="36" spans="1:19" s="15" customFormat="1" ht="12" customHeight="1">
      <c r="A36" s="93" t="s">
        <v>20</v>
      </c>
      <c r="B36" s="87"/>
      <c r="C36" s="87"/>
      <c r="D36" s="87"/>
      <c r="E36" s="17"/>
      <c r="F36" s="87" t="s">
        <v>26</v>
      </c>
      <c r="G36" s="87"/>
      <c r="H36" s="87"/>
      <c r="I36" s="87"/>
      <c r="J36" s="87"/>
      <c r="K36" s="71">
        <v>56779</v>
      </c>
      <c r="L36" s="71"/>
      <c r="M36" s="31">
        <f t="shared" si="2"/>
        <v>0.5443889875282389</v>
      </c>
      <c r="N36" s="95" t="s">
        <v>295</v>
      </c>
      <c r="O36" s="95"/>
      <c r="P36" s="95"/>
      <c r="Q36" s="95"/>
      <c r="R36" s="71"/>
      <c r="S36" s="94"/>
    </row>
    <row r="37" spans="1:19" s="15" customFormat="1" ht="12" customHeight="1">
      <c r="A37" s="93" t="s">
        <v>21</v>
      </c>
      <c r="B37" s="87"/>
      <c r="C37" s="87"/>
      <c r="D37" s="87"/>
      <c r="E37" s="17"/>
      <c r="F37" s="87" t="s">
        <v>235</v>
      </c>
      <c r="G37" s="87"/>
      <c r="H37" s="87"/>
      <c r="I37" s="87"/>
      <c r="J37" s="87"/>
      <c r="K37" s="71">
        <v>679199.3</v>
      </c>
      <c r="L37" s="71"/>
      <c r="M37" s="31">
        <f t="shared" si="2"/>
        <v>6.51206641992442</v>
      </c>
      <c r="N37" s="95" t="s">
        <v>292</v>
      </c>
      <c r="O37" s="95"/>
      <c r="P37" s="95"/>
      <c r="Q37" s="95"/>
      <c r="R37" s="71">
        <v>10465488</v>
      </c>
      <c r="S37" s="94"/>
    </row>
    <row r="38" spans="1:19" s="15" customFormat="1" ht="12" customHeight="1">
      <c r="A38" s="88" t="s">
        <v>258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1:19" s="15" customFormat="1" ht="11.25" customHeight="1">
      <c r="A39" s="98" t="s">
        <v>837</v>
      </c>
      <c r="B39" s="73"/>
      <c r="C39" s="73"/>
      <c r="D39" s="73"/>
      <c r="E39" s="73"/>
      <c r="F39" s="76" t="s">
        <v>938</v>
      </c>
      <c r="G39" s="76"/>
      <c r="H39" s="77" t="s">
        <v>882</v>
      </c>
      <c r="I39" s="78"/>
      <c r="J39" s="78"/>
      <c r="K39" s="78"/>
      <c r="L39" s="78"/>
      <c r="M39" s="79"/>
      <c r="N39" s="73" t="s">
        <v>856</v>
      </c>
      <c r="O39" s="73"/>
      <c r="P39" s="73"/>
      <c r="Q39" s="73"/>
      <c r="R39" s="73"/>
      <c r="S39" s="74"/>
    </row>
    <row r="40" spans="1:19" s="15" customFormat="1" ht="11.25" customHeight="1">
      <c r="A40" s="98"/>
      <c r="B40" s="73"/>
      <c r="C40" s="73"/>
      <c r="D40" s="73"/>
      <c r="E40" s="73"/>
      <c r="F40" s="76"/>
      <c r="G40" s="76"/>
      <c r="H40" s="79" t="s">
        <v>884</v>
      </c>
      <c r="I40" s="101"/>
      <c r="J40" s="101" t="s">
        <v>885</v>
      </c>
      <c r="K40" s="101"/>
      <c r="L40" s="101" t="s">
        <v>883</v>
      </c>
      <c r="M40" s="101"/>
      <c r="N40" s="69" t="s">
        <v>918</v>
      </c>
      <c r="O40" s="69"/>
      <c r="P40" s="69"/>
      <c r="Q40" s="69"/>
      <c r="R40" s="69"/>
      <c r="S40" s="75">
        <v>1</v>
      </c>
    </row>
    <row r="41" spans="1:19" s="18" customFormat="1" ht="12" customHeight="1">
      <c r="A41" s="91"/>
      <c r="B41" s="92"/>
      <c r="C41" s="92"/>
      <c r="D41" s="92"/>
      <c r="E41" s="92"/>
      <c r="F41" s="67">
        <v>4</v>
      </c>
      <c r="G41" s="67"/>
      <c r="H41" s="67">
        <v>393</v>
      </c>
      <c r="I41" s="67"/>
      <c r="J41" s="67">
        <v>11</v>
      </c>
      <c r="K41" s="67"/>
      <c r="L41" s="70">
        <f>H41+J41</f>
        <v>404</v>
      </c>
      <c r="M41" s="70"/>
      <c r="N41" s="69"/>
      <c r="O41" s="69"/>
      <c r="P41" s="69"/>
      <c r="Q41" s="69"/>
      <c r="R41" s="69"/>
      <c r="S41" s="75"/>
    </row>
    <row r="42" spans="1:19" s="18" customFormat="1" ht="12" customHeight="1">
      <c r="A42" s="91"/>
      <c r="B42" s="92"/>
      <c r="C42" s="92"/>
      <c r="D42" s="92"/>
      <c r="E42" s="92"/>
      <c r="F42" s="67">
        <v>4</v>
      </c>
      <c r="G42" s="67"/>
      <c r="H42" s="67">
        <v>104</v>
      </c>
      <c r="I42" s="67"/>
      <c r="J42" s="67">
        <v>5</v>
      </c>
      <c r="K42" s="67"/>
      <c r="L42" s="70">
        <f aca="true" t="shared" si="3" ref="L42:L49">H42+J42</f>
        <v>109</v>
      </c>
      <c r="M42" s="70"/>
      <c r="N42" s="69" t="s">
        <v>886</v>
      </c>
      <c r="O42" s="69"/>
      <c r="P42" s="69"/>
      <c r="Q42" s="69"/>
      <c r="R42" s="69"/>
      <c r="S42" s="80"/>
    </row>
    <row r="43" spans="1:19" s="19" customFormat="1" ht="12" customHeight="1">
      <c r="A43" s="91"/>
      <c r="B43" s="92"/>
      <c r="C43" s="92"/>
      <c r="D43" s="92"/>
      <c r="E43" s="92"/>
      <c r="F43" s="67"/>
      <c r="G43" s="67"/>
      <c r="H43" s="67"/>
      <c r="I43" s="67"/>
      <c r="J43" s="67"/>
      <c r="K43" s="67"/>
      <c r="L43" s="70">
        <f t="shared" si="3"/>
        <v>0</v>
      </c>
      <c r="M43" s="70"/>
      <c r="N43" s="69"/>
      <c r="O43" s="69"/>
      <c r="P43" s="69"/>
      <c r="Q43" s="69"/>
      <c r="R43" s="69"/>
      <c r="S43" s="80"/>
    </row>
    <row r="44" spans="1:19" s="19" customFormat="1" ht="12" customHeight="1">
      <c r="A44" s="91"/>
      <c r="B44" s="92"/>
      <c r="C44" s="92"/>
      <c r="D44" s="92"/>
      <c r="E44" s="92"/>
      <c r="F44" s="67"/>
      <c r="G44" s="67"/>
      <c r="H44" s="67"/>
      <c r="I44" s="67"/>
      <c r="J44" s="67"/>
      <c r="K44" s="67"/>
      <c r="L44" s="70">
        <f t="shared" si="3"/>
        <v>0</v>
      </c>
      <c r="M44" s="70"/>
      <c r="N44" s="69" t="s">
        <v>887</v>
      </c>
      <c r="O44" s="69"/>
      <c r="P44" s="69"/>
      <c r="Q44" s="69"/>
      <c r="R44" s="69"/>
      <c r="S44" s="80"/>
    </row>
    <row r="45" spans="1:19" s="19" customFormat="1" ht="12" customHeight="1">
      <c r="A45" s="91"/>
      <c r="B45" s="92"/>
      <c r="C45" s="92"/>
      <c r="D45" s="92"/>
      <c r="E45" s="92"/>
      <c r="F45" s="67"/>
      <c r="G45" s="67"/>
      <c r="H45" s="67"/>
      <c r="I45" s="67"/>
      <c r="J45" s="67"/>
      <c r="K45" s="67"/>
      <c r="L45" s="70">
        <f t="shared" si="3"/>
        <v>0</v>
      </c>
      <c r="M45" s="70"/>
      <c r="N45" s="69"/>
      <c r="O45" s="69"/>
      <c r="P45" s="69"/>
      <c r="Q45" s="69"/>
      <c r="R45" s="69"/>
      <c r="S45" s="80"/>
    </row>
    <row r="46" spans="1:19" s="19" customFormat="1" ht="12" customHeight="1">
      <c r="A46" s="91"/>
      <c r="B46" s="92"/>
      <c r="C46" s="92"/>
      <c r="D46" s="92"/>
      <c r="E46" s="92"/>
      <c r="F46" s="67"/>
      <c r="G46" s="67"/>
      <c r="H46" s="67"/>
      <c r="I46" s="67"/>
      <c r="J46" s="67"/>
      <c r="K46" s="67"/>
      <c r="L46" s="70">
        <f t="shared" si="3"/>
        <v>0</v>
      </c>
      <c r="M46" s="70"/>
      <c r="N46" s="69" t="s">
        <v>919</v>
      </c>
      <c r="O46" s="69"/>
      <c r="P46" s="69"/>
      <c r="Q46" s="69"/>
      <c r="R46" s="69"/>
      <c r="S46" s="80"/>
    </row>
    <row r="47" spans="1:19" s="19" customFormat="1" ht="12" customHeight="1">
      <c r="A47" s="91"/>
      <c r="B47" s="92"/>
      <c r="C47" s="92"/>
      <c r="D47" s="92"/>
      <c r="E47" s="92"/>
      <c r="F47" s="67"/>
      <c r="G47" s="67"/>
      <c r="H47" s="67"/>
      <c r="I47" s="67"/>
      <c r="J47" s="67"/>
      <c r="K47" s="67"/>
      <c r="L47" s="70">
        <f t="shared" si="3"/>
        <v>0</v>
      </c>
      <c r="M47" s="70"/>
      <c r="N47" s="69"/>
      <c r="O47" s="69"/>
      <c r="P47" s="69"/>
      <c r="Q47" s="69"/>
      <c r="R47" s="69"/>
      <c r="S47" s="80"/>
    </row>
    <row r="48" spans="1:19" s="19" customFormat="1" ht="12" customHeight="1">
      <c r="A48" s="91"/>
      <c r="B48" s="92"/>
      <c r="C48" s="92"/>
      <c r="D48" s="92"/>
      <c r="E48" s="92"/>
      <c r="F48" s="67"/>
      <c r="G48" s="67"/>
      <c r="H48" s="67"/>
      <c r="I48" s="67"/>
      <c r="J48" s="67"/>
      <c r="K48" s="67"/>
      <c r="L48" s="70">
        <f t="shared" si="3"/>
        <v>0</v>
      </c>
      <c r="M48" s="70"/>
      <c r="N48" s="69" t="s">
        <v>888</v>
      </c>
      <c r="O48" s="69"/>
      <c r="P48" s="69"/>
      <c r="Q48" s="69"/>
      <c r="R48" s="69"/>
      <c r="S48" s="80">
        <v>78</v>
      </c>
    </row>
    <row r="49" spans="1:19" s="19" customFormat="1" ht="12" customHeight="1">
      <c r="A49" s="91"/>
      <c r="B49" s="92"/>
      <c r="C49" s="92"/>
      <c r="D49" s="92"/>
      <c r="E49" s="92"/>
      <c r="F49" s="67"/>
      <c r="G49" s="67"/>
      <c r="H49" s="67"/>
      <c r="I49" s="67"/>
      <c r="J49" s="67"/>
      <c r="K49" s="67"/>
      <c r="L49" s="70">
        <f t="shared" si="3"/>
        <v>0</v>
      </c>
      <c r="M49" s="70"/>
      <c r="N49" s="69"/>
      <c r="O49" s="69"/>
      <c r="P49" s="69"/>
      <c r="Q49" s="69"/>
      <c r="R49" s="69"/>
      <c r="S49" s="80"/>
    </row>
    <row r="50" spans="1:19" s="15" customFormat="1" ht="12" customHeight="1">
      <c r="A50" s="120" t="s">
        <v>296</v>
      </c>
      <c r="B50" s="121"/>
      <c r="C50" s="121"/>
      <c r="D50" s="121"/>
      <c r="E50" s="54" t="s">
        <v>236</v>
      </c>
      <c r="F50" s="73" t="s">
        <v>43</v>
      </c>
      <c r="G50" s="73"/>
      <c r="H50" s="73"/>
      <c r="I50" s="73"/>
      <c r="J50" s="73"/>
      <c r="K50" s="73"/>
      <c r="L50" s="73"/>
      <c r="M50" s="73"/>
      <c r="N50" s="73" t="s">
        <v>27</v>
      </c>
      <c r="O50" s="73"/>
      <c r="P50" s="73"/>
      <c r="Q50" s="73"/>
      <c r="R50" s="73"/>
      <c r="S50" s="74"/>
    </row>
    <row r="51" spans="1:19" s="15" customFormat="1" ht="12" customHeight="1">
      <c r="A51" s="60" t="s">
        <v>948</v>
      </c>
      <c r="B51" s="61"/>
      <c r="C51" s="61"/>
      <c r="D51" s="61"/>
      <c r="E51" s="20">
        <v>21</v>
      </c>
      <c r="F51" s="87" t="s">
        <v>287</v>
      </c>
      <c r="G51" s="87"/>
      <c r="H51" s="87"/>
      <c r="I51" s="87"/>
      <c r="J51" s="87"/>
      <c r="K51" s="87"/>
      <c r="L51" s="68"/>
      <c r="M51" s="68"/>
      <c r="N51" s="85"/>
      <c r="O51" s="85"/>
      <c r="P51" s="85"/>
      <c r="Q51" s="85"/>
      <c r="R51" s="85"/>
      <c r="S51" s="86"/>
    </row>
    <row r="52" spans="1:19" s="15" customFormat="1" ht="12" customHeight="1">
      <c r="A52" s="60" t="s">
        <v>949</v>
      </c>
      <c r="B52" s="61"/>
      <c r="C52" s="61"/>
      <c r="D52" s="61"/>
      <c r="E52" s="20">
        <v>2</v>
      </c>
      <c r="F52" s="87" t="s">
        <v>920</v>
      </c>
      <c r="G52" s="87"/>
      <c r="H52" s="87"/>
      <c r="I52" s="87"/>
      <c r="J52" s="87"/>
      <c r="K52" s="87"/>
      <c r="L52" s="68"/>
      <c r="M52" s="68"/>
      <c r="N52" s="85"/>
      <c r="O52" s="85"/>
      <c r="P52" s="85"/>
      <c r="Q52" s="85"/>
      <c r="R52" s="85"/>
      <c r="S52" s="86"/>
    </row>
    <row r="53" spans="1:19" s="15" customFormat="1" ht="12" customHeight="1">
      <c r="A53" s="60" t="s">
        <v>950</v>
      </c>
      <c r="B53" s="61"/>
      <c r="C53" s="61"/>
      <c r="D53" s="61"/>
      <c r="E53" s="20">
        <v>2</v>
      </c>
      <c r="F53" s="96" t="s">
        <v>274</v>
      </c>
      <c r="G53" s="96"/>
      <c r="H53" s="96"/>
      <c r="I53" s="96"/>
      <c r="J53" s="96"/>
      <c r="K53" s="96"/>
      <c r="L53" s="68"/>
      <c r="M53" s="68"/>
      <c r="N53" s="85"/>
      <c r="O53" s="85"/>
      <c r="P53" s="85"/>
      <c r="Q53" s="85"/>
      <c r="R53" s="85"/>
      <c r="S53" s="86"/>
    </row>
    <row r="54" spans="1:19" s="15" customFormat="1" ht="12" customHeight="1">
      <c r="A54" s="99" t="s">
        <v>951</v>
      </c>
      <c r="B54" s="100"/>
      <c r="C54" s="100"/>
      <c r="D54" s="100"/>
      <c r="E54" s="21">
        <v>2</v>
      </c>
      <c r="F54" s="73" t="s">
        <v>28</v>
      </c>
      <c r="G54" s="73"/>
      <c r="H54" s="73"/>
      <c r="I54" s="73"/>
      <c r="J54" s="73"/>
      <c r="K54" s="73"/>
      <c r="L54" s="73"/>
      <c r="M54" s="73"/>
      <c r="N54" s="85"/>
      <c r="O54" s="85"/>
      <c r="P54" s="85"/>
      <c r="Q54" s="85"/>
      <c r="R54" s="85"/>
      <c r="S54" s="86"/>
    </row>
    <row r="55" spans="1:19" s="15" customFormat="1" ht="12" customHeight="1">
      <c r="A55" s="60" t="s">
        <v>952</v>
      </c>
      <c r="B55" s="61"/>
      <c r="C55" s="61"/>
      <c r="D55" s="61"/>
      <c r="E55" s="20">
        <v>3</v>
      </c>
      <c r="F55" s="81"/>
      <c r="G55" s="81"/>
      <c r="H55" s="81"/>
      <c r="I55" s="81"/>
      <c r="J55" s="81"/>
      <c r="K55" s="81"/>
      <c r="L55" s="81"/>
      <c r="M55" s="81"/>
      <c r="N55" s="85"/>
      <c r="O55" s="85"/>
      <c r="P55" s="85"/>
      <c r="Q55" s="85"/>
      <c r="R55" s="85"/>
      <c r="S55" s="86"/>
    </row>
    <row r="56" spans="1:19" s="15" customFormat="1" ht="12" customHeight="1">
      <c r="A56" s="60" t="s">
        <v>953</v>
      </c>
      <c r="B56" s="61"/>
      <c r="C56" s="61"/>
      <c r="D56" s="61"/>
      <c r="E56" s="20">
        <v>2</v>
      </c>
      <c r="F56" s="81"/>
      <c r="G56" s="81"/>
      <c r="H56" s="81"/>
      <c r="I56" s="81"/>
      <c r="J56" s="81"/>
      <c r="K56" s="81"/>
      <c r="L56" s="81"/>
      <c r="M56" s="81"/>
      <c r="N56" s="85"/>
      <c r="O56" s="85"/>
      <c r="P56" s="85"/>
      <c r="Q56" s="85"/>
      <c r="R56" s="85"/>
      <c r="S56" s="86"/>
    </row>
    <row r="57" spans="1:19" s="15" customFormat="1" ht="12" customHeight="1">
      <c r="A57" s="60" t="s">
        <v>954</v>
      </c>
      <c r="B57" s="61"/>
      <c r="C57" s="61"/>
      <c r="D57" s="61"/>
      <c r="E57" s="20">
        <v>2</v>
      </c>
      <c r="F57" s="81"/>
      <c r="G57" s="81"/>
      <c r="H57" s="81"/>
      <c r="I57" s="81"/>
      <c r="J57" s="81"/>
      <c r="K57" s="81"/>
      <c r="L57" s="81"/>
      <c r="M57" s="81"/>
      <c r="N57" s="85"/>
      <c r="O57" s="85"/>
      <c r="P57" s="85"/>
      <c r="Q57" s="85"/>
      <c r="R57" s="85"/>
      <c r="S57" s="86"/>
    </row>
    <row r="58" spans="1:19" s="22" customFormat="1" ht="11.25" customHeight="1">
      <c r="A58" s="98" t="s">
        <v>271</v>
      </c>
      <c r="B58" s="73"/>
      <c r="C58" s="73"/>
      <c r="D58" s="73"/>
      <c r="E58" s="73"/>
      <c r="F58" s="73" t="s">
        <v>838</v>
      </c>
      <c r="G58" s="73"/>
      <c r="H58" s="73"/>
      <c r="I58" s="73"/>
      <c r="J58" s="73"/>
      <c r="K58" s="73"/>
      <c r="L58" s="73"/>
      <c r="M58" s="73"/>
      <c r="N58" s="73" t="s">
        <v>272</v>
      </c>
      <c r="O58" s="73"/>
      <c r="P58" s="73"/>
      <c r="Q58" s="73"/>
      <c r="R58" s="73"/>
      <c r="S58" s="74"/>
    </row>
    <row r="59" spans="1:19" s="22" customFormat="1" ht="11.25" customHeight="1">
      <c r="A59" s="97"/>
      <c r="B59" s="68"/>
      <c r="C59" s="68"/>
      <c r="D59" s="68"/>
      <c r="E59" s="68"/>
      <c r="F59" s="72" t="s">
        <v>924</v>
      </c>
      <c r="G59" s="72"/>
      <c r="H59" s="72"/>
      <c r="I59" s="72"/>
      <c r="J59" s="72"/>
      <c r="K59" s="72"/>
      <c r="L59" s="72"/>
      <c r="M59" s="17"/>
      <c r="N59" s="82" t="s">
        <v>273</v>
      </c>
      <c r="O59" s="82"/>
      <c r="P59" s="82"/>
      <c r="Q59" s="82"/>
      <c r="R59" s="82"/>
      <c r="S59" s="23"/>
    </row>
    <row r="60" spans="1:19" s="22" customFormat="1" ht="11.25" customHeight="1">
      <c r="A60" s="97"/>
      <c r="B60" s="68"/>
      <c r="C60" s="68"/>
      <c r="D60" s="68"/>
      <c r="E60" s="68"/>
      <c r="F60" s="72" t="s">
        <v>925</v>
      </c>
      <c r="G60" s="72"/>
      <c r="H60" s="72"/>
      <c r="I60" s="72"/>
      <c r="J60" s="72"/>
      <c r="K60" s="72"/>
      <c r="L60" s="72"/>
      <c r="M60" s="17">
        <v>2</v>
      </c>
      <c r="N60" s="82" t="s">
        <v>922</v>
      </c>
      <c r="O60" s="82"/>
      <c r="P60" s="82"/>
      <c r="Q60" s="82"/>
      <c r="R60" s="82"/>
      <c r="S60" s="24"/>
    </row>
    <row r="61" spans="1:19" s="22" customFormat="1" ht="11.25" customHeight="1">
      <c r="A61" s="97"/>
      <c r="B61" s="68"/>
      <c r="C61" s="68"/>
      <c r="D61" s="68"/>
      <c r="E61" s="68"/>
      <c r="F61" s="72" t="s">
        <v>926</v>
      </c>
      <c r="G61" s="72"/>
      <c r="H61" s="72"/>
      <c r="I61" s="72"/>
      <c r="J61" s="72"/>
      <c r="K61" s="72"/>
      <c r="L61" s="72"/>
      <c r="M61" s="17"/>
      <c r="N61" s="82" t="s">
        <v>923</v>
      </c>
      <c r="O61" s="82"/>
      <c r="P61" s="82"/>
      <c r="Q61" s="82"/>
      <c r="R61" s="82"/>
      <c r="S61" s="24"/>
    </row>
    <row r="62" spans="1:19" s="15" customFormat="1" ht="11.25" customHeight="1">
      <c r="A62" s="83" t="s">
        <v>239</v>
      </c>
      <c r="B62" s="84"/>
      <c r="C62" s="84"/>
      <c r="D62" s="84"/>
      <c r="E62" s="84"/>
      <c r="F62" s="73" t="s">
        <v>921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4"/>
    </row>
    <row r="63" spans="1:19" s="15" customFormat="1" ht="11.25" customHeigh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2"/>
    </row>
    <row r="64" spans="1:19" s="15" customFormat="1" ht="11.2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2"/>
    </row>
    <row r="65" spans="1:19" s="15" customFormat="1" ht="11.2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2"/>
    </row>
    <row r="66" spans="1:19" s="15" customFormat="1" ht="11.25" customHeight="1">
      <c r="A66" s="83" t="s">
        <v>290</v>
      </c>
      <c r="B66" s="84"/>
      <c r="C66" s="84"/>
      <c r="D66" s="84"/>
      <c r="E66" s="84"/>
      <c r="F66" s="73" t="s">
        <v>3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 t="s">
        <v>4</v>
      </c>
      <c r="S66" s="74"/>
    </row>
    <row r="67" spans="1:19" s="15" customFormat="1" ht="11.2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66"/>
    </row>
    <row r="68" spans="1:19" s="15" customFormat="1" ht="11.25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66"/>
    </row>
    <row r="69" spans="1:19" s="15" customFormat="1" ht="11.25" customHeight="1" thickBo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8"/>
      <c r="S69" s="119"/>
    </row>
    <row r="70" ht="12" thickTop="1"/>
  </sheetData>
  <sheetProtection password="D6B5" sheet="1" objects="1" scenarios="1" selectLockedCells="1"/>
  <protectedRanges>
    <protectedRange sqref="E34" name="Range30"/>
    <protectedRange sqref="A67:S69" name="Range26"/>
    <protectedRange sqref="A63:S65" name="Range25"/>
    <protectedRange sqref="M51:M53 M59:M61" name="Range24"/>
    <protectedRange sqref="A51:E57" name="Range23"/>
    <protectedRange sqref="S60:S61 K59:K61" name="Range22"/>
    <protectedRange sqref="M58 A41:M49" name="Range21"/>
    <protectedRange sqref="R31:S37 K31:L37" name="Range20"/>
    <protectedRange sqref="B9" name="Range01"/>
    <protectedRange sqref="P9" name="Range02"/>
    <protectedRange sqref="B10" name="Range03"/>
    <protectedRange sqref="O10" name="Range04"/>
    <protectedRange sqref="B11" name="Range05"/>
    <protectedRange sqref="B12" name="Range07"/>
    <protectedRange sqref="I12" name="Range08"/>
    <protectedRange sqref="P12" name="Range09"/>
    <protectedRange sqref="E14:E19" name="Range10"/>
    <protectedRange sqref="R14:R19" name="Range11"/>
    <protectedRange sqref="D24:D26" name="Range12"/>
    <protectedRange sqref="I23:I26" name="Range13"/>
    <protectedRange sqref="R22:R27" name="Range14"/>
    <protectedRange sqref="N28" name="Range15"/>
    <protectedRange sqref="E30:E31" name="Range16"/>
    <protectedRange sqref="E33" name="Range17"/>
    <protectedRange sqref="E35" name="Range29"/>
    <protectedRange sqref="E37" name="Range27"/>
    <protectedRange sqref="E35" name="Range28"/>
  </protectedRanges>
  <mergeCells count="216">
    <mergeCell ref="G14:Q14"/>
    <mergeCell ref="P8:Q8"/>
    <mergeCell ref="F12:H12"/>
    <mergeCell ref="C2:J2"/>
    <mergeCell ref="C4:O6"/>
    <mergeCell ref="N11:O11"/>
    <mergeCell ref="B11:M11"/>
    <mergeCell ref="Q3:S6"/>
    <mergeCell ref="Q2:S2"/>
    <mergeCell ref="C3:O3"/>
    <mergeCell ref="H41:I41"/>
    <mergeCell ref="N35:Q35"/>
    <mergeCell ref="A1:S1"/>
    <mergeCell ref="H44:I44"/>
    <mergeCell ref="R35:S35"/>
    <mergeCell ref="P11:S11"/>
    <mergeCell ref="A9:C9"/>
    <mergeCell ref="D9:S9"/>
    <mergeCell ref="L41:M41"/>
    <mergeCell ref="L42:M42"/>
    <mergeCell ref="J42:K42"/>
    <mergeCell ref="J43:K43"/>
    <mergeCell ref="J44:K44"/>
    <mergeCell ref="J45:K45"/>
    <mergeCell ref="N39:S39"/>
    <mergeCell ref="J41:K41"/>
    <mergeCell ref="J40:K40"/>
    <mergeCell ref="L40:M40"/>
    <mergeCell ref="N40:R41"/>
    <mergeCell ref="S42:S43"/>
    <mergeCell ref="R33:S33"/>
    <mergeCell ref="A35:D35"/>
    <mergeCell ref="A36:D36"/>
    <mergeCell ref="A34:D34"/>
    <mergeCell ref="F37:J37"/>
    <mergeCell ref="K26:Q26"/>
    <mergeCell ref="N37:Q37"/>
    <mergeCell ref="A37:D37"/>
    <mergeCell ref="A27:Q27"/>
    <mergeCell ref="R28:S28"/>
    <mergeCell ref="G19:Q19"/>
    <mergeCell ref="J21:J22"/>
    <mergeCell ref="A21:C22"/>
    <mergeCell ref="A39:E40"/>
    <mergeCell ref="F58:M58"/>
    <mergeCell ref="A52:D52"/>
    <mergeCell ref="A26:C26"/>
    <mergeCell ref="N36:Q36"/>
    <mergeCell ref="A50:D50"/>
    <mergeCell ref="A47:E47"/>
    <mergeCell ref="F24:H24"/>
    <mergeCell ref="A23:C23"/>
    <mergeCell ref="F23:H23"/>
    <mergeCell ref="P12:S12"/>
    <mergeCell ref="R8:S8"/>
    <mergeCell ref="A69:E69"/>
    <mergeCell ref="F69:Q69"/>
    <mergeCell ref="R69:S69"/>
    <mergeCell ref="A19:D19"/>
    <mergeCell ref="G17:Q17"/>
    <mergeCell ref="A16:D16"/>
    <mergeCell ref="I21:I22"/>
    <mergeCell ref="A17:D17"/>
    <mergeCell ref="K21:Q22"/>
    <mergeCell ref="G15:Q15"/>
    <mergeCell ref="B8:O8"/>
    <mergeCell ref="A14:D14"/>
    <mergeCell ref="F21:H22"/>
    <mergeCell ref="G16:Q16"/>
    <mergeCell ref="G18:Q18"/>
    <mergeCell ref="K24:Q24"/>
    <mergeCell ref="B12:E12"/>
    <mergeCell ref="I12:M12"/>
    <mergeCell ref="A15:D15"/>
    <mergeCell ref="N12:O12"/>
    <mergeCell ref="K23:Q23"/>
    <mergeCell ref="A20:S20"/>
    <mergeCell ref="A24:C24"/>
    <mergeCell ref="A13:S13"/>
    <mergeCell ref="A18:D18"/>
    <mergeCell ref="P4:P6"/>
    <mergeCell ref="B10:S10"/>
    <mergeCell ref="A2:B6"/>
    <mergeCell ref="A7:S7"/>
    <mergeCell ref="N2:O2"/>
    <mergeCell ref="K2:L2"/>
    <mergeCell ref="K25:Q25"/>
    <mergeCell ref="H43:I43"/>
    <mergeCell ref="F45:G45"/>
    <mergeCell ref="A44:E44"/>
    <mergeCell ref="K30:L30"/>
    <mergeCell ref="H42:I42"/>
    <mergeCell ref="N34:Q34"/>
    <mergeCell ref="A31:D31"/>
    <mergeCell ref="A28:M28"/>
    <mergeCell ref="F36:J36"/>
    <mergeCell ref="R30:S30"/>
    <mergeCell ref="N31:Q31"/>
    <mergeCell ref="N28:O28"/>
    <mergeCell ref="F35:J35"/>
    <mergeCell ref="K31:L31"/>
    <mergeCell ref="K32:L32"/>
    <mergeCell ref="K33:L33"/>
    <mergeCell ref="K34:L34"/>
    <mergeCell ref="N32:Q32"/>
    <mergeCell ref="R31:S31"/>
    <mergeCell ref="S48:S49"/>
    <mergeCell ref="H40:I40"/>
    <mergeCell ref="F25:H25"/>
    <mergeCell ref="F26:H26"/>
    <mergeCell ref="A25:C25"/>
    <mergeCell ref="P28:Q28"/>
    <mergeCell ref="A29:S29"/>
    <mergeCell ref="N30:Q30"/>
    <mergeCell ref="A30:D30"/>
    <mergeCell ref="F30:J30"/>
    <mergeCell ref="A43:E43"/>
    <mergeCell ref="A54:D54"/>
    <mergeCell ref="A55:D55"/>
    <mergeCell ref="R36:S36"/>
    <mergeCell ref="F51:K51"/>
    <mergeCell ref="F52:K52"/>
    <mergeCell ref="A45:E45"/>
    <mergeCell ref="A46:E46"/>
    <mergeCell ref="R37:S37"/>
    <mergeCell ref="F50:M50"/>
    <mergeCell ref="A65:E65"/>
    <mergeCell ref="F65:S65"/>
    <mergeCell ref="F53:K53"/>
    <mergeCell ref="N59:R59"/>
    <mergeCell ref="A63:E63"/>
    <mergeCell ref="A61:E61"/>
    <mergeCell ref="A59:E59"/>
    <mergeCell ref="A60:E60"/>
    <mergeCell ref="A53:D53"/>
    <mergeCell ref="A58:E58"/>
    <mergeCell ref="A49:E49"/>
    <mergeCell ref="F63:S63"/>
    <mergeCell ref="A32:D32"/>
    <mergeCell ref="R32:S32"/>
    <mergeCell ref="R34:S34"/>
    <mergeCell ref="N33:Q33"/>
    <mergeCell ref="A33:D33"/>
    <mergeCell ref="A48:E48"/>
    <mergeCell ref="A41:E41"/>
    <mergeCell ref="A42:E42"/>
    <mergeCell ref="A57:D57"/>
    <mergeCell ref="N51:S57"/>
    <mergeCell ref="A66:E66"/>
    <mergeCell ref="A67:E67"/>
    <mergeCell ref="F31:J31"/>
    <mergeCell ref="F32:J32"/>
    <mergeCell ref="F33:J33"/>
    <mergeCell ref="F34:J34"/>
    <mergeCell ref="A38:S38"/>
    <mergeCell ref="N58:S58"/>
    <mergeCell ref="F62:S62"/>
    <mergeCell ref="F55:M57"/>
    <mergeCell ref="N50:S50"/>
    <mergeCell ref="A51:D51"/>
    <mergeCell ref="N61:R61"/>
    <mergeCell ref="A62:E62"/>
    <mergeCell ref="F60:L60"/>
    <mergeCell ref="F61:L61"/>
    <mergeCell ref="N60:R60"/>
    <mergeCell ref="A56:D56"/>
    <mergeCell ref="F41:G41"/>
    <mergeCell ref="F42:G42"/>
    <mergeCell ref="F43:G43"/>
    <mergeCell ref="F44:G44"/>
    <mergeCell ref="J49:K49"/>
    <mergeCell ref="L46:M46"/>
    <mergeCell ref="H45:I45"/>
    <mergeCell ref="H46:I46"/>
    <mergeCell ref="H47:I47"/>
    <mergeCell ref="H48:I48"/>
    <mergeCell ref="N42:R43"/>
    <mergeCell ref="N44:R45"/>
    <mergeCell ref="S44:S45"/>
    <mergeCell ref="N46:R47"/>
    <mergeCell ref="S46:S47"/>
    <mergeCell ref="K37:L37"/>
    <mergeCell ref="L44:M44"/>
    <mergeCell ref="L45:M45"/>
    <mergeCell ref="L43:M43"/>
    <mergeCell ref="L47:M47"/>
    <mergeCell ref="R66:S66"/>
    <mergeCell ref="R67:S67"/>
    <mergeCell ref="F66:Q66"/>
    <mergeCell ref="F67:Q67"/>
    <mergeCell ref="F54:M54"/>
    <mergeCell ref="S40:S41"/>
    <mergeCell ref="L53:M53"/>
    <mergeCell ref="L49:M49"/>
    <mergeCell ref="F39:G40"/>
    <mergeCell ref="H39:M39"/>
    <mergeCell ref="K35:L35"/>
    <mergeCell ref="K36:L36"/>
    <mergeCell ref="F59:L59"/>
    <mergeCell ref="F46:G46"/>
    <mergeCell ref="F47:G47"/>
    <mergeCell ref="F48:G48"/>
    <mergeCell ref="F49:G49"/>
    <mergeCell ref="J46:K46"/>
    <mergeCell ref="J47:K47"/>
    <mergeCell ref="J48:K48"/>
    <mergeCell ref="A64:E64"/>
    <mergeCell ref="F64:S64"/>
    <mergeCell ref="A68:E68"/>
    <mergeCell ref="F68:Q68"/>
    <mergeCell ref="R68:S68"/>
    <mergeCell ref="H49:I49"/>
    <mergeCell ref="L51:M51"/>
    <mergeCell ref="N48:R49"/>
    <mergeCell ref="L52:M52"/>
    <mergeCell ref="L48:M48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="160" zoomScaleNormal="160" zoomScalePageLayoutView="0" workbookViewId="0" topLeftCell="A22">
      <selection activeCell="E34" sqref="E34:W35"/>
    </sheetView>
  </sheetViews>
  <sheetFormatPr defaultColWidth="9.140625" defaultRowHeight="12.75"/>
  <cols>
    <col min="1" max="1" width="6.57421875" style="34" customWidth="1"/>
    <col min="2" max="23" width="4.28125" style="34" customWidth="1"/>
    <col min="24" max="24" width="5.421875" style="33" customWidth="1"/>
    <col min="25" max="27" width="9.140625" style="33" customWidth="1"/>
    <col min="28" max="16384" width="9.140625" style="34" customWidth="1"/>
  </cols>
  <sheetData>
    <row r="1" spans="1:24" ht="13.5" customHeight="1" thickTop="1">
      <c r="A1" s="167" t="s">
        <v>253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32"/>
    </row>
    <row r="2" spans="1:27" s="37" customFormat="1" ht="11.25" customHeight="1">
      <c r="A2" s="209" t="s">
        <v>927</v>
      </c>
      <c r="B2" s="210"/>
      <c r="C2" s="210"/>
      <c r="D2" s="210"/>
      <c r="E2" s="210"/>
      <c r="F2" s="210"/>
      <c r="G2" s="210"/>
      <c r="H2" s="210"/>
      <c r="I2" s="210"/>
      <c r="J2" s="211"/>
      <c r="K2" s="35">
        <v>31</v>
      </c>
      <c r="L2" s="47">
        <f>K2/Strana1!$E$14</f>
        <v>0.06288032454361055</v>
      </c>
      <c r="M2" s="195" t="s">
        <v>931</v>
      </c>
      <c r="N2" s="196"/>
      <c r="O2" s="196"/>
      <c r="P2" s="196"/>
      <c r="Q2" s="196"/>
      <c r="R2" s="196"/>
      <c r="S2" s="196"/>
      <c r="T2" s="196"/>
      <c r="U2" s="197"/>
      <c r="V2" s="35">
        <v>21</v>
      </c>
      <c r="W2" s="48">
        <f>V2/Strana1!$E$14</f>
        <v>0.04259634888438134</v>
      </c>
      <c r="X2" s="36"/>
      <c r="Y2" s="36"/>
      <c r="Z2" s="36"/>
      <c r="AA2" s="36"/>
    </row>
    <row r="3" spans="1:27" s="37" customFormat="1" ht="11.25" customHeight="1">
      <c r="A3" s="209" t="s">
        <v>928</v>
      </c>
      <c r="B3" s="210"/>
      <c r="C3" s="210"/>
      <c r="D3" s="210"/>
      <c r="E3" s="210"/>
      <c r="F3" s="210"/>
      <c r="G3" s="210"/>
      <c r="H3" s="210"/>
      <c r="I3" s="210"/>
      <c r="J3" s="211"/>
      <c r="K3" s="17">
        <v>2</v>
      </c>
      <c r="L3" s="47">
        <f>K3/Strana1!$E$14</f>
        <v>0.004056795131845842</v>
      </c>
      <c r="M3" s="192" t="s">
        <v>932</v>
      </c>
      <c r="N3" s="193"/>
      <c r="O3" s="193"/>
      <c r="P3" s="193"/>
      <c r="Q3" s="193"/>
      <c r="R3" s="193"/>
      <c r="S3" s="193"/>
      <c r="T3" s="193"/>
      <c r="U3" s="194"/>
      <c r="V3" s="17">
        <v>33</v>
      </c>
      <c r="W3" s="48">
        <f>V3/Strana1!$E$14</f>
        <v>0.06693711967545639</v>
      </c>
      <c r="X3" s="36"/>
      <c r="Y3" s="36"/>
      <c r="Z3" s="36"/>
      <c r="AA3" s="36"/>
    </row>
    <row r="4" spans="1:27" s="37" customFormat="1" ht="11.25" customHeight="1">
      <c r="A4" s="212" t="s">
        <v>929</v>
      </c>
      <c r="B4" s="210"/>
      <c r="C4" s="210"/>
      <c r="D4" s="210"/>
      <c r="E4" s="210"/>
      <c r="F4" s="210"/>
      <c r="G4" s="210"/>
      <c r="H4" s="210"/>
      <c r="I4" s="210"/>
      <c r="J4" s="211"/>
      <c r="K4" s="17">
        <v>13</v>
      </c>
      <c r="L4" s="47">
        <f>K4/Strana1!$E$14</f>
        <v>0.02636916835699797</v>
      </c>
      <c r="M4" s="192" t="s">
        <v>933</v>
      </c>
      <c r="N4" s="193"/>
      <c r="O4" s="193"/>
      <c r="P4" s="193"/>
      <c r="Q4" s="193"/>
      <c r="R4" s="193"/>
      <c r="S4" s="193"/>
      <c r="T4" s="193"/>
      <c r="U4" s="194"/>
      <c r="V4" s="17">
        <v>3</v>
      </c>
      <c r="W4" s="48">
        <f>V4/Strana1!$E$14</f>
        <v>0.006085192697768763</v>
      </c>
      <c r="X4" s="36"/>
      <c r="Y4" s="36"/>
      <c r="Z4" s="36"/>
      <c r="AA4" s="36"/>
    </row>
    <row r="5" spans="1:27" s="37" customFormat="1" ht="11.25" customHeight="1">
      <c r="A5" s="212" t="s">
        <v>930</v>
      </c>
      <c r="B5" s="210"/>
      <c r="C5" s="210"/>
      <c r="D5" s="210"/>
      <c r="E5" s="210"/>
      <c r="F5" s="210"/>
      <c r="G5" s="210"/>
      <c r="H5" s="210"/>
      <c r="I5" s="210"/>
      <c r="J5" s="211"/>
      <c r="K5" s="17">
        <v>60</v>
      </c>
      <c r="L5" s="47">
        <f>K5/Strana1!$E$14</f>
        <v>0.12170385395537525</v>
      </c>
      <c r="M5" s="198" t="s">
        <v>915</v>
      </c>
      <c r="N5" s="199"/>
      <c r="O5" s="199"/>
      <c r="P5" s="199"/>
      <c r="Q5" s="199"/>
      <c r="R5" s="199"/>
      <c r="S5" s="199"/>
      <c r="T5" s="199"/>
      <c r="U5" s="200"/>
      <c r="V5" s="17">
        <v>12</v>
      </c>
      <c r="W5" s="48">
        <f>V5/Strana1!$E$14</f>
        <v>0.02434077079107505</v>
      </c>
      <c r="X5" s="36"/>
      <c r="Y5" s="36"/>
      <c r="Z5" s="36"/>
      <c r="AA5" s="36"/>
    </row>
    <row r="6" spans="1:27" s="37" customFormat="1" ht="11.25" customHeight="1">
      <c r="A6" s="146" t="s">
        <v>889</v>
      </c>
      <c r="B6" s="147"/>
      <c r="C6" s="147"/>
      <c r="D6" s="147"/>
      <c r="E6" s="147"/>
      <c r="F6" s="147"/>
      <c r="G6" s="147"/>
      <c r="H6" s="147"/>
      <c r="I6" s="147"/>
      <c r="J6" s="147"/>
      <c r="K6" s="213" t="s">
        <v>278</v>
      </c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5"/>
      <c r="X6" s="36"/>
      <c r="Y6" s="36"/>
      <c r="Z6" s="36"/>
      <c r="AA6" s="36"/>
    </row>
    <row r="7" spans="1:27" s="37" customFormat="1" ht="12" customHeight="1">
      <c r="A7" s="83" t="s">
        <v>29</v>
      </c>
      <c r="B7" s="84"/>
      <c r="C7" s="84"/>
      <c r="D7" s="84"/>
      <c r="E7" s="84"/>
      <c r="F7" s="84"/>
      <c r="G7" s="84"/>
      <c r="H7" s="84"/>
      <c r="I7" s="84"/>
      <c r="J7" s="84"/>
      <c r="K7" s="148"/>
      <c r="L7" s="148"/>
      <c r="M7" s="148"/>
      <c r="N7" s="148"/>
      <c r="O7" s="214"/>
      <c r="P7" s="214"/>
      <c r="Q7" s="214"/>
      <c r="R7" s="214"/>
      <c r="S7" s="214"/>
      <c r="T7" s="214"/>
      <c r="U7" s="214"/>
      <c r="V7" s="214"/>
      <c r="W7" s="215"/>
      <c r="X7" s="36"/>
      <c r="Y7" s="36"/>
      <c r="Z7" s="36"/>
      <c r="AA7" s="36"/>
    </row>
    <row r="8" spans="1:27" s="37" customFormat="1" ht="11.25" customHeight="1">
      <c r="A8" s="149" t="s">
        <v>30</v>
      </c>
      <c r="B8" s="150"/>
      <c r="C8" s="150"/>
      <c r="D8" s="150"/>
      <c r="E8" s="150"/>
      <c r="F8" s="150"/>
      <c r="G8" s="150"/>
      <c r="H8" s="150"/>
      <c r="I8" s="150"/>
      <c r="J8" s="150"/>
      <c r="K8" s="170"/>
      <c r="L8" s="170"/>
      <c r="M8" s="170"/>
      <c r="N8" s="170"/>
      <c r="O8" s="214"/>
      <c r="P8" s="214"/>
      <c r="Q8" s="214"/>
      <c r="R8" s="214"/>
      <c r="S8" s="214"/>
      <c r="T8" s="214"/>
      <c r="U8" s="214"/>
      <c r="V8" s="214"/>
      <c r="W8" s="215"/>
      <c r="X8" s="36"/>
      <c r="Y8" s="36"/>
      <c r="Z8" s="36"/>
      <c r="AA8" s="36"/>
    </row>
    <row r="9" spans="1:23" ht="11.25">
      <c r="A9" s="149" t="s">
        <v>31</v>
      </c>
      <c r="B9" s="150"/>
      <c r="C9" s="150"/>
      <c r="D9" s="150"/>
      <c r="E9" s="150"/>
      <c r="F9" s="150"/>
      <c r="G9" s="150"/>
      <c r="H9" s="150"/>
      <c r="I9" s="150"/>
      <c r="J9" s="150"/>
      <c r="K9" s="170"/>
      <c r="L9" s="170"/>
      <c r="M9" s="170"/>
      <c r="N9" s="170"/>
      <c r="O9" s="214"/>
      <c r="P9" s="214"/>
      <c r="Q9" s="214"/>
      <c r="R9" s="214"/>
      <c r="S9" s="214"/>
      <c r="T9" s="214"/>
      <c r="U9" s="214"/>
      <c r="V9" s="214"/>
      <c r="W9" s="215"/>
    </row>
    <row r="10" spans="1:23" ht="11.25" customHeight="1">
      <c r="A10" s="149" t="s">
        <v>32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70"/>
      <c r="L10" s="170"/>
      <c r="M10" s="170"/>
      <c r="N10" s="170"/>
      <c r="O10" s="214"/>
      <c r="P10" s="214"/>
      <c r="Q10" s="214"/>
      <c r="R10" s="214"/>
      <c r="S10" s="214"/>
      <c r="T10" s="214"/>
      <c r="U10" s="214"/>
      <c r="V10" s="214"/>
      <c r="W10" s="215"/>
    </row>
    <row r="11" spans="1:23" ht="11.25" customHeight="1">
      <c r="A11" s="149" t="s">
        <v>279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70"/>
      <c r="L11" s="170"/>
      <c r="M11" s="170"/>
      <c r="N11" s="170"/>
      <c r="O11" s="214"/>
      <c r="P11" s="214"/>
      <c r="Q11" s="214"/>
      <c r="R11" s="214"/>
      <c r="S11" s="214"/>
      <c r="T11" s="214"/>
      <c r="U11" s="214"/>
      <c r="V11" s="214"/>
      <c r="W11" s="215"/>
    </row>
    <row r="12" spans="1:23" ht="12" customHeight="1">
      <c r="A12" s="146" t="s">
        <v>890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148"/>
      <c r="M12" s="148"/>
      <c r="N12" s="148"/>
      <c r="O12" s="214"/>
      <c r="P12" s="214"/>
      <c r="Q12" s="214"/>
      <c r="R12" s="214"/>
      <c r="S12" s="214"/>
      <c r="T12" s="214"/>
      <c r="U12" s="214"/>
      <c r="V12" s="214"/>
      <c r="W12" s="215"/>
    </row>
    <row r="13" spans="1:23" ht="11.25" customHeight="1">
      <c r="A13" s="171" t="s">
        <v>906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87"/>
      <c r="L13" s="187"/>
      <c r="M13" s="187">
        <f>Strana1!E14</f>
        <v>493</v>
      </c>
      <c r="N13" s="187"/>
      <c r="O13" s="214"/>
      <c r="P13" s="214"/>
      <c r="Q13" s="214"/>
      <c r="R13" s="214"/>
      <c r="S13" s="214"/>
      <c r="T13" s="214"/>
      <c r="U13" s="214"/>
      <c r="V13" s="214"/>
      <c r="W13" s="215"/>
    </row>
    <row r="14" spans="1:23" ht="11.25">
      <c r="A14" s="188" t="s">
        <v>289</v>
      </c>
      <c r="B14" s="96"/>
      <c r="C14" s="96"/>
      <c r="D14" s="96"/>
      <c r="E14" s="96"/>
      <c r="F14" s="96"/>
      <c r="G14" s="96"/>
      <c r="H14" s="96"/>
      <c r="I14" s="96"/>
      <c r="J14" s="96"/>
      <c r="K14" s="56" t="s">
        <v>236</v>
      </c>
      <c r="L14" s="56" t="s">
        <v>46</v>
      </c>
      <c r="M14" s="56" t="s">
        <v>236</v>
      </c>
      <c r="N14" s="56" t="s">
        <v>46</v>
      </c>
      <c r="O14" s="214"/>
      <c r="P14" s="214"/>
      <c r="Q14" s="214"/>
      <c r="R14" s="214"/>
      <c r="S14" s="214"/>
      <c r="T14" s="214"/>
      <c r="U14" s="214"/>
      <c r="V14" s="214"/>
      <c r="W14" s="215"/>
    </row>
    <row r="15" spans="1:23" ht="11.25" customHeight="1">
      <c r="A15" s="153" t="s">
        <v>891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38"/>
      <c r="L15" s="49" t="e">
        <f>K15/$K$13*100</f>
        <v>#DIV/0!</v>
      </c>
      <c r="M15" s="38"/>
      <c r="N15" s="49">
        <f>M15/$M$13*100</f>
        <v>0</v>
      </c>
      <c r="O15" s="214"/>
      <c r="P15" s="214"/>
      <c r="Q15" s="214"/>
      <c r="R15" s="214"/>
      <c r="S15" s="214"/>
      <c r="T15" s="214"/>
      <c r="U15" s="214"/>
      <c r="V15" s="214"/>
      <c r="W15" s="215"/>
    </row>
    <row r="16" spans="1:23" ht="11.25" customHeight="1">
      <c r="A16" s="153" t="s">
        <v>892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38"/>
      <c r="L16" s="49" t="e">
        <f>K16/$K$13*100</f>
        <v>#DIV/0!</v>
      </c>
      <c r="M16" s="38"/>
      <c r="N16" s="49">
        <f>M16/$M$13*100</f>
        <v>0</v>
      </c>
      <c r="O16" s="214"/>
      <c r="P16" s="214"/>
      <c r="Q16" s="214"/>
      <c r="R16" s="214"/>
      <c r="S16" s="214"/>
      <c r="T16" s="214"/>
      <c r="U16" s="214"/>
      <c r="V16" s="214"/>
      <c r="W16" s="215"/>
    </row>
    <row r="17" spans="1:27" s="40" customFormat="1" ht="11.25" customHeight="1">
      <c r="A17" s="153" t="s">
        <v>893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38"/>
      <c r="L17" s="49" t="e">
        <f>K17/$K$13*100</f>
        <v>#DIV/0!</v>
      </c>
      <c r="M17" s="38"/>
      <c r="N17" s="49">
        <f>M17/$M$13*100</f>
        <v>0</v>
      </c>
      <c r="O17" s="214"/>
      <c r="P17" s="214"/>
      <c r="Q17" s="214"/>
      <c r="R17" s="214"/>
      <c r="S17" s="214"/>
      <c r="T17" s="214"/>
      <c r="U17" s="214"/>
      <c r="V17" s="214"/>
      <c r="W17" s="215"/>
      <c r="X17" s="39"/>
      <c r="Y17" s="39"/>
      <c r="Z17" s="39"/>
      <c r="AA17" s="39"/>
    </row>
    <row r="18" spans="1:23" ht="11.25" customHeight="1">
      <c r="A18" s="153" t="s">
        <v>894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38"/>
      <c r="L18" s="49" t="e">
        <f>K18/$K$13*100</f>
        <v>#DIV/0!</v>
      </c>
      <c r="M18" s="38"/>
      <c r="N18" s="49">
        <f>M18/$M$13*100</f>
        <v>0</v>
      </c>
      <c r="O18" s="214"/>
      <c r="P18" s="214"/>
      <c r="Q18" s="214"/>
      <c r="R18" s="214"/>
      <c r="S18" s="214"/>
      <c r="T18" s="214"/>
      <c r="U18" s="214"/>
      <c r="V18" s="214"/>
      <c r="W18" s="215"/>
    </row>
    <row r="19" spans="1:23" ht="11.25" customHeight="1">
      <c r="A19" s="153" t="s">
        <v>895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38"/>
      <c r="L19" s="49" t="e">
        <f>K19/$K$13*100</f>
        <v>#DIV/0!</v>
      </c>
      <c r="M19" s="38"/>
      <c r="N19" s="49">
        <f>M19/$M$13*100</f>
        <v>0</v>
      </c>
      <c r="O19" s="214"/>
      <c r="P19" s="214"/>
      <c r="Q19" s="214"/>
      <c r="R19" s="214"/>
      <c r="S19" s="214"/>
      <c r="T19" s="214"/>
      <c r="U19" s="214"/>
      <c r="V19" s="214"/>
      <c r="W19" s="215"/>
    </row>
    <row r="20" spans="1:23" ht="11.25" customHeight="1">
      <c r="A20" s="98" t="s">
        <v>896</v>
      </c>
      <c r="B20" s="73"/>
      <c r="C20" s="73"/>
      <c r="D20" s="73"/>
      <c r="E20" s="73"/>
      <c r="F20" s="189" t="s">
        <v>897</v>
      </c>
      <c r="G20" s="189"/>
      <c r="H20" s="189"/>
      <c r="I20" s="189" t="s">
        <v>934</v>
      </c>
      <c r="J20" s="189"/>
      <c r="K20" s="189"/>
      <c r="L20" s="189" t="s">
        <v>858</v>
      </c>
      <c r="M20" s="189"/>
      <c r="N20" s="189"/>
      <c r="O20" s="214"/>
      <c r="P20" s="214"/>
      <c r="Q20" s="214"/>
      <c r="R20" s="214"/>
      <c r="S20" s="214"/>
      <c r="T20" s="214"/>
      <c r="U20" s="214"/>
      <c r="V20" s="214"/>
      <c r="W20" s="215"/>
    </row>
    <row r="21" spans="1:23" ht="11.25" customHeight="1">
      <c r="A21" s="153" t="s">
        <v>859</v>
      </c>
      <c r="B21" s="154"/>
      <c r="C21" s="154"/>
      <c r="D21" s="154"/>
      <c r="E21" s="154"/>
      <c r="F21" s="160">
        <v>103</v>
      </c>
      <c r="G21" s="160"/>
      <c r="H21" s="160"/>
      <c r="I21" s="160">
        <v>103</v>
      </c>
      <c r="J21" s="160"/>
      <c r="K21" s="160"/>
      <c r="L21" s="173" t="s">
        <v>955</v>
      </c>
      <c r="M21" s="161"/>
      <c r="N21" s="161"/>
      <c r="O21" s="214"/>
      <c r="P21" s="214"/>
      <c r="Q21" s="214"/>
      <c r="R21" s="214"/>
      <c r="S21" s="214"/>
      <c r="T21" s="214"/>
      <c r="U21" s="214"/>
      <c r="V21" s="214"/>
      <c r="W21" s="215"/>
    </row>
    <row r="22" spans="1:23" ht="11.25" customHeight="1">
      <c r="A22" s="153" t="s">
        <v>860</v>
      </c>
      <c r="B22" s="154"/>
      <c r="C22" s="154"/>
      <c r="D22" s="154"/>
      <c r="E22" s="154"/>
      <c r="F22" s="160">
        <v>25</v>
      </c>
      <c r="G22" s="160"/>
      <c r="H22" s="160"/>
      <c r="I22" s="160">
        <v>25</v>
      </c>
      <c r="J22" s="160"/>
      <c r="K22" s="160"/>
      <c r="L22" s="173" t="s">
        <v>955</v>
      </c>
      <c r="M22" s="161"/>
      <c r="N22" s="161"/>
      <c r="O22" s="214"/>
      <c r="P22" s="214"/>
      <c r="Q22" s="214"/>
      <c r="R22" s="214"/>
      <c r="S22" s="214"/>
      <c r="T22" s="214"/>
      <c r="U22" s="214"/>
      <c r="V22" s="214"/>
      <c r="W22" s="215"/>
    </row>
    <row r="23" spans="1:23" ht="11.25" customHeight="1">
      <c r="A23" s="153" t="s">
        <v>861</v>
      </c>
      <c r="B23" s="154"/>
      <c r="C23" s="154"/>
      <c r="D23" s="154"/>
      <c r="E23" s="154"/>
      <c r="F23" s="160">
        <v>0</v>
      </c>
      <c r="G23" s="160"/>
      <c r="H23" s="160"/>
      <c r="I23" s="160">
        <v>0</v>
      </c>
      <c r="J23" s="160"/>
      <c r="K23" s="160"/>
      <c r="L23" s="161"/>
      <c r="M23" s="161"/>
      <c r="N23" s="161"/>
      <c r="O23" s="214"/>
      <c r="P23" s="214"/>
      <c r="Q23" s="214"/>
      <c r="R23" s="214"/>
      <c r="S23" s="214"/>
      <c r="T23" s="214"/>
      <c r="U23" s="214"/>
      <c r="V23" s="214"/>
      <c r="W23" s="215"/>
    </row>
    <row r="24" spans="1:23" ht="11.25" customHeight="1">
      <c r="A24" s="155" t="s">
        <v>898</v>
      </c>
      <c r="B24" s="154"/>
      <c r="C24" s="154"/>
      <c r="D24" s="154"/>
      <c r="E24" s="154"/>
      <c r="F24" s="160">
        <v>0</v>
      </c>
      <c r="G24" s="160"/>
      <c r="H24" s="160"/>
      <c r="I24" s="160">
        <v>0</v>
      </c>
      <c r="J24" s="160"/>
      <c r="K24" s="160"/>
      <c r="L24" s="161"/>
      <c r="M24" s="161"/>
      <c r="N24" s="161"/>
      <c r="O24" s="214"/>
      <c r="P24" s="214"/>
      <c r="Q24" s="214"/>
      <c r="R24" s="214"/>
      <c r="S24" s="214"/>
      <c r="T24" s="214"/>
      <c r="U24" s="214"/>
      <c r="V24" s="214"/>
      <c r="W24" s="215"/>
    </row>
    <row r="25" spans="1:23" ht="12" customHeight="1">
      <c r="A25" s="146" t="s">
        <v>857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214"/>
      <c r="P25" s="214"/>
      <c r="Q25" s="214"/>
      <c r="R25" s="214"/>
      <c r="S25" s="214"/>
      <c r="T25" s="214"/>
      <c r="U25" s="214"/>
      <c r="V25" s="214"/>
      <c r="W25" s="215"/>
    </row>
    <row r="26" spans="1:23" ht="12" customHeight="1">
      <c r="A26" s="158" t="s">
        <v>29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48"/>
      <c r="L26" s="148"/>
      <c r="M26" s="148"/>
      <c r="N26" s="148"/>
      <c r="O26" s="214"/>
      <c r="P26" s="214"/>
      <c r="Q26" s="214"/>
      <c r="R26" s="214"/>
      <c r="S26" s="214"/>
      <c r="T26" s="214"/>
      <c r="U26" s="214"/>
      <c r="V26" s="214"/>
      <c r="W26" s="215"/>
    </row>
    <row r="27" spans="1:23" ht="10.5" customHeight="1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56" t="s">
        <v>236</v>
      </c>
      <c r="L27" s="56" t="s">
        <v>46</v>
      </c>
      <c r="M27" s="56" t="s">
        <v>236</v>
      </c>
      <c r="N27" s="56" t="s">
        <v>46</v>
      </c>
      <c r="O27" s="214"/>
      <c r="P27" s="214"/>
      <c r="Q27" s="214"/>
      <c r="R27" s="214"/>
      <c r="S27" s="214"/>
      <c r="T27" s="214"/>
      <c r="U27" s="214"/>
      <c r="V27" s="214"/>
      <c r="W27" s="215"/>
    </row>
    <row r="28" spans="1:23" ht="12.75" customHeight="1">
      <c r="A28" s="156" t="s">
        <v>935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208">
        <v>102</v>
      </c>
      <c r="L28" s="208"/>
      <c r="M28" s="208">
        <v>27</v>
      </c>
      <c r="N28" s="208"/>
      <c r="O28" s="214"/>
      <c r="P28" s="214"/>
      <c r="Q28" s="214"/>
      <c r="R28" s="214"/>
      <c r="S28" s="214"/>
      <c r="T28" s="214"/>
      <c r="U28" s="214"/>
      <c r="V28" s="214"/>
      <c r="W28" s="215"/>
    </row>
    <row r="29" spans="1:23" ht="11.25" customHeight="1">
      <c r="A29" s="190" t="s">
        <v>936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41">
        <v>71</v>
      </c>
      <c r="L29" s="28">
        <f>K29/$K$28*100</f>
        <v>69.6078431372549</v>
      </c>
      <c r="M29" s="16">
        <v>6</v>
      </c>
      <c r="N29" s="28">
        <f>M29/$M$28*100</f>
        <v>22.22222222222222</v>
      </c>
      <c r="O29" s="214"/>
      <c r="P29" s="214"/>
      <c r="Q29" s="214"/>
      <c r="R29" s="214"/>
      <c r="S29" s="214"/>
      <c r="T29" s="214"/>
      <c r="U29" s="214"/>
      <c r="V29" s="214"/>
      <c r="W29" s="215"/>
    </row>
    <row r="30" spans="1:23" ht="12.75" customHeight="1">
      <c r="A30" s="190" t="s">
        <v>939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41"/>
      <c r="L30" s="28">
        <f>K30/$K$28*100</f>
        <v>0</v>
      </c>
      <c r="M30" s="16"/>
      <c r="N30" s="28">
        <f>M30/$M$28*100</f>
        <v>0</v>
      </c>
      <c r="O30" s="214"/>
      <c r="P30" s="214"/>
      <c r="Q30" s="214"/>
      <c r="R30" s="214"/>
      <c r="S30" s="214"/>
      <c r="T30" s="214"/>
      <c r="U30" s="214"/>
      <c r="V30" s="214"/>
      <c r="W30" s="215"/>
    </row>
    <row r="31" spans="1:23" ht="13.5" customHeight="1">
      <c r="A31" s="83" t="s">
        <v>33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186"/>
    </row>
    <row r="32" spans="1:23" ht="13.5" customHeight="1">
      <c r="A32" s="149" t="s">
        <v>252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42">
        <v>7</v>
      </c>
      <c r="W32" s="145"/>
    </row>
    <row r="33" spans="1:23" ht="13.5" customHeight="1">
      <c r="A33" s="149" t="s">
        <v>34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42">
        <v>1</v>
      </c>
      <c r="W33" s="145"/>
    </row>
    <row r="34" spans="1:23" ht="12" customHeight="1">
      <c r="A34" s="149" t="s">
        <v>250</v>
      </c>
      <c r="B34" s="150"/>
      <c r="C34" s="150"/>
      <c r="D34" s="150"/>
      <c r="E34" s="142" t="s">
        <v>956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5"/>
    </row>
    <row r="35" spans="1:23" ht="12" customHeight="1">
      <c r="A35" s="149"/>
      <c r="B35" s="150"/>
      <c r="C35" s="150"/>
      <c r="D35" s="150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5"/>
    </row>
    <row r="36" spans="1:23" ht="13.5" customHeight="1">
      <c r="A36" s="183" t="s">
        <v>285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5"/>
    </row>
    <row r="37" spans="1:27" ht="12" customHeight="1">
      <c r="A37" s="180" t="s">
        <v>862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201" t="s">
        <v>937</v>
      </c>
      <c r="M37" s="202"/>
      <c r="N37" s="202"/>
      <c r="O37" s="202"/>
      <c r="P37" s="59"/>
      <c r="Q37" s="202" t="s">
        <v>863</v>
      </c>
      <c r="R37" s="202"/>
      <c r="S37" s="202"/>
      <c r="T37" s="202"/>
      <c r="U37" s="202"/>
      <c r="V37" s="203"/>
      <c r="W37" s="43"/>
      <c r="X37" s="44"/>
      <c r="Y37" s="44"/>
      <c r="Z37" s="44"/>
      <c r="AA37" s="44"/>
    </row>
    <row r="38" spans="1:27" ht="12" customHeight="1">
      <c r="A38" s="149" t="s">
        <v>875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204"/>
      <c r="X38" s="44"/>
      <c r="Y38" s="44"/>
      <c r="Z38" s="44"/>
      <c r="AA38" s="44"/>
    </row>
    <row r="39" spans="1:27" s="46" customFormat="1" ht="12" customHeight="1">
      <c r="A39" s="205" t="s">
        <v>876</v>
      </c>
      <c r="B39" s="206"/>
      <c r="C39" s="206"/>
      <c r="D39" s="57" t="s">
        <v>864</v>
      </c>
      <c r="E39" s="42"/>
      <c r="F39" s="57" t="s">
        <v>865</v>
      </c>
      <c r="G39" s="42"/>
      <c r="H39" s="57" t="s">
        <v>866</v>
      </c>
      <c r="I39" s="42"/>
      <c r="J39" s="57" t="s">
        <v>867</v>
      </c>
      <c r="K39" s="42"/>
      <c r="L39" s="57" t="s">
        <v>868</v>
      </c>
      <c r="M39" s="42"/>
      <c r="N39" s="57" t="s">
        <v>869</v>
      </c>
      <c r="O39" s="42"/>
      <c r="P39" s="57" t="s">
        <v>870</v>
      </c>
      <c r="Q39" s="42"/>
      <c r="R39" s="57" t="s">
        <v>871</v>
      </c>
      <c r="S39" s="42"/>
      <c r="T39" s="57" t="s">
        <v>872</v>
      </c>
      <c r="U39" s="42"/>
      <c r="V39" s="57" t="s">
        <v>873</v>
      </c>
      <c r="W39" s="43"/>
      <c r="X39" s="45"/>
      <c r="Y39" s="45"/>
      <c r="Z39" s="45"/>
      <c r="AA39" s="45"/>
    </row>
    <row r="40" spans="1:27" s="46" customFormat="1" ht="12" customHeight="1">
      <c r="A40" s="205" t="s">
        <v>877</v>
      </c>
      <c r="B40" s="206"/>
      <c r="C40" s="206"/>
      <c r="D40" s="58"/>
      <c r="E40" s="42"/>
      <c r="F40" s="58"/>
      <c r="G40" s="42"/>
      <c r="H40" s="58"/>
      <c r="I40" s="42"/>
      <c r="J40" s="58"/>
      <c r="K40" s="42"/>
      <c r="L40" s="58"/>
      <c r="M40" s="42"/>
      <c r="N40" s="58"/>
      <c r="O40" s="42"/>
      <c r="P40" s="58"/>
      <c r="Q40" s="42"/>
      <c r="R40" s="58"/>
      <c r="S40" s="42"/>
      <c r="T40" s="58"/>
      <c r="U40" s="42"/>
      <c r="V40" s="58"/>
      <c r="W40" s="43"/>
      <c r="X40" s="45"/>
      <c r="Y40" s="45"/>
      <c r="Z40" s="45"/>
      <c r="AA40" s="45"/>
    </row>
    <row r="41" spans="1:23" ht="12" customHeight="1">
      <c r="A41" s="180" t="s">
        <v>286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2"/>
    </row>
    <row r="42" spans="1:23" ht="11.25" customHeight="1">
      <c r="A42" s="164" t="s">
        <v>37</v>
      </c>
      <c r="B42" s="162"/>
      <c r="C42" s="162"/>
      <c r="D42" s="162"/>
      <c r="E42" s="162"/>
      <c r="F42" s="162"/>
      <c r="G42" s="162"/>
      <c r="H42" s="162"/>
      <c r="I42" s="162"/>
      <c r="J42" s="162" t="s">
        <v>874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/>
    </row>
    <row r="43" spans="1:27" s="46" customFormat="1" ht="12" customHeight="1">
      <c r="A43" s="151"/>
      <c r="B43" s="152"/>
      <c r="C43" s="152"/>
      <c r="D43" s="152"/>
      <c r="E43" s="152"/>
      <c r="F43" s="152"/>
      <c r="G43" s="152"/>
      <c r="H43" s="152"/>
      <c r="I43" s="152"/>
      <c r="J43" s="58"/>
      <c r="K43" s="42"/>
      <c r="L43" s="58"/>
      <c r="M43" s="42"/>
      <c r="N43" s="58"/>
      <c r="O43" s="42"/>
      <c r="P43" s="58"/>
      <c r="Q43" s="42"/>
      <c r="R43" s="58"/>
      <c r="S43" s="42"/>
      <c r="T43" s="58"/>
      <c r="U43" s="42"/>
      <c r="V43" s="58"/>
      <c r="W43" s="43"/>
      <c r="X43" s="45"/>
      <c r="Y43" s="45"/>
      <c r="Z43" s="45"/>
      <c r="AA43" s="45"/>
    </row>
    <row r="44" spans="1:27" s="46" customFormat="1" ht="12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58"/>
      <c r="K44" s="42"/>
      <c r="L44" s="58"/>
      <c r="M44" s="42"/>
      <c r="N44" s="58"/>
      <c r="O44" s="42"/>
      <c r="P44" s="58"/>
      <c r="Q44" s="42"/>
      <c r="R44" s="58"/>
      <c r="S44" s="42"/>
      <c r="T44" s="58"/>
      <c r="U44" s="42"/>
      <c r="V44" s="58"/>
      <c r="W44" s="43"/>
      <c r="X44" s="45"/>
      <c r="Y44" s="45"/>
      <c r="Z44" s="45"/>
      <c r="AA44" s="45"/>
    </row>
    <row r="45" spans="1:27" s="46" customFormat="1" ht="12" customHeight="1">
      <c r="A45" s="151"/>
      <c r="B45" s="152"/>
      <c r="C45" s="152"/>
      <c r="D45" s="152"/>
      <c r="E45" s="152"/>
      <c r="F45" s="152"/>
      <c r="G45" s="152"/>
      <c r="H45" s="152"/>
      <c r="I45" s="152"/>
      <c r="J45" s="58"/>
      <c r="K45" s="42"/>
      <c r="L45" s="58"/>
      <c r="M45" s="42"/>
      <c r="N45" s="58"/>
      <c r="O45" s="42"/>
      <c r="P45" s="58"/>
      <c r="Q45" s="42"/>
      <c r="R45" s="58"/>
      <c r="S45" s="42"/>
      <c r="T45" s="58"/>
      <c r="U45" s="42"/>
      <c r="V45" s="58"/>
      <c r="W45" s="43"/>
      <c r="X45" s="45"/>
      <c r="Y45" s="45"/>
      <c r="Z45" s="45"/>
      <c r="AA45" s="45"/>
    </row>
    <row r="46" spans="1:23" ht="11.25" customHeight="1">
      <c r="A46" s="98" t="s">
        <v>878</v>
      </c>
      <c r="B46" s="73"/>
      <c r="C46" s="73"/>
      <c r="D46" s="73"/>
      <c r="E46" s="73"/>
      <c r="F46" s="73"/>
      <c r="G46" s="73"/>
      <c r="H46" s="73"/>
      <c r="I46" s="73"/>
      <c r="J46" s="73" t="s">
        <v>880</v>
      </c>
      <c r="K46" s="73"/>
      <c r="L46" s="73" t="s">
        <v>879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4"/>
    </row>
    <row r="47" spans="1:23" ht="11.25" customHeight="1">
      <c r="A47" s="149" t="s">
        <v>899</v>
      </c>
      <c r="B47" s="150"/>
      <c r="C47" s="150"/>
      <c r="D47" s="150"/>
      <c r="E47" s="150"/>
      <c r="F47" s="150"/>
      <c r="G47" s="150"/>
      <c r="H47" s="150"/>
      <c r="I47" s="150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5"/>
    </row>
    <row r="48" spans="1:23" ht="11.25" customHeight="1">
      <c r="A48" s="149" t="s">
        <v>900</v>
      </c>
      <c r="B48" s="150"/>
      <c r="C48" s="150"/>
      <c r="D48" s="150"/>
      <c r="E48" s="150"/>
      <c r="F48" s="150"/>
      <c r="G48" s="150"/>
      <c r="H48" s="150"/>
      <c r="I48" s="150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5"/>
    </row>
    <row r="49" spans="1:23" ht="11.25" customHeight="1">
      <c r="A49" s="149" t="s">
        <v>901</v>
      </c>
      <c r="B49" s="150"/>
      <c r="C49" s="150"/>
      <c r="D49" s="150"/>
      <c r="E49" s="150"/>
      <c r="F49" s="150"/>
      <c r="G49" s="150"/>
      <c r="H49" s="150"/>
      <c r="I49" s="150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5"/>
    </row>
    <row r="50" spans="1:23" ht="12.75" customHeight="1">
      <c r="A50" s="207" t="s">
        <v>902</v>
      </c>
      <c r="B50" s="143"/>
      <c r="C50" s="143"/>
      <c r="D50" s="143"/>
      <c r="E50" s="143"/>
      <c r="F50" s="143"/>
      <c r="G50" s="143"/>
      <c r="H50" s="143"/>
      <c r="I50" s="143"/>
      <c r="J50" s="143" t="s">
        <v>879</v>
      </c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4"/>
    </row>
    <row r="51" spans="1:23" ht="11.25" customHeight="1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5"/>
    </row>
    <row r="52" spans="1:23" ht="11.25" customHeight="1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5"/>
    </row>
    <row r="53" spans="1:23" ht="11.25" customHeight="1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5"/>
    </row>
    <row r="54" spans="1:23" ht="12.75" customHeight="1">
      <c r="A54" s="83" t="s">
        <v>35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186"/>
    </row>
    <row r="55" spans="1:23" ht="11.25" customHeight="1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6"/>
    </row>
    <row r="56" spans="1:23" ht="11.25" customHeight="1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6"/>
    </row>
    <row r="57" spans="1:23" ht="12.75" customHeight="1">
      <c r="A57" s="180" t="s">
        <v>36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2"/>
    </row>
    <row r="58" spans="1:23" ht="12" customHeight="1">
      <c r="A58" s="120" t="s">
        <v>44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65" t="s">
        <v>270</v>
      </c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6"/>
    </row>
    <row r="59" spans="1:23" ht="11.25" customHeigh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5"/>
    </row>
    <row r="60" spans="1:23" ht="11.2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5"/>
    </row>
    <row r="61" spans="1:23" ht="11.25" customHeight="1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5"/>
    </row>
    <row r="62" spans="1:23" ht="11.25" customHeight="1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5"/>
    </row>
    <row r="63" spans="1:23" ht="11.25" customHeight="1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5"/>
    </row>
    <row r="64" spans="1:23" ht="11.25" customHeight="1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5"/>
    </row>
    <row r="65" spans="1:23" ht="12.75" customHeight="1">
      <c r="A65" s="183" t="s">
        <v>903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5"/>
    </row>
    <row r="66" spans="1:23" ht="11.25" customHeight="1">
      <c r="A66" s="174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6"/>
    </row>
    <row r="67" spans="1:23" ht="11.25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6"/>
    </row>
    <row r="68" spans="1:23" ht="13.5" customHeight="1">
      <c r="A68" s="183" t="s">
        <v>254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5"/>
    </row>
    <row r="69" spans="1:23" ht="11.25" customHeight="1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6"/>
    </row>
    <row r="70" spans="1:23" ht="11.25" customHeight="1" thickBot="1">
      <c r="A70" s="177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9"/>
    </row>
    <row r="71" ht="12" thickTop="1"/>
  </sheetData>
  <sheetProtection password="D6B5" sheet="1" objects="1" scenarios="1" selectLockedCells="1"/>
  <protectedRanges>
    <protectedRange sqref="K13" name="Range20"/>
    <protectedRange sqref="V2:V5" name="Range02"/>
    <protectedRange sqref="K2:K5" name="Range01"/>
    <protectedRange sqref="K8:N11" name="Range03"/>
    <protectedRange sqref="K15:K19 A21:N24" name="Range04"/>
    <protectedRange sqref="L20 M15:M19" name="Range05"/>
    <protectedRange sqref="K28:N28" name="Range06"/>
    <protectedRange sqref="K29:K30" name="Range07"/>
    <protectedRange sqref="M29:M30" name="Range08"/>
    <protectedRange sqref="V31:W33" name="Range09"/>
    <protectedRange sqref="A35:I35" name="Range10"/>
    <protectedRange sqref="A46:W49 A51:W53" name="Range11"/>
    <protectedRange sqref="A55:I55" name="Range12"/>
    <protectedRange sqref="A63:W64" name="Range13"/>
    <protectedRange sqref="A59:I59" name="Range14"/>
    <protectedRange sqref="A66:I66" name="Range15"/>
    <protectedRange sqref="A69:I69" name="Range16"/>
  </protectedRanges>
  <mergeCells count="119">
    <mergeCell ref="A2:J2"/>
    <mergeCell ref="A3:J3"/>
    <mergeCell ref="A4:J4"/>
    <mergeCell ref="A5:J5"/>
    <mergeCell ref="K6:N6"/>
    <mergeCell ref="O6:W30"/>
    <mergeCell ref="A10:J10"/>
    <mergeCell ref="M12:N12"/>
    <mergeCell ref="M10:N10"/>
    <mergeCell ref="K8:L8"/>
    <mergeCell ref="K11:L11"/>
    <mergeCell ref="M11:N11"/>
    <mergeCell ref="K13:L13"/>
    <mergeCell ref="V32:W32"/>
    <mergeCell ref="V33:W33"/>
    <mergeCell ref="K28:L28"/>
    <mergeCell ref="M28:N28"/>
    <mergeCell ref="K26:L26"/>
    <mergeCell ref="I23:K23"/>
    <mergeCell ref="I24:K24"/>
    <mergeCell ref="A55:W56"/>
    <mergeCell ref="A38:W38"/>
    <mergeCell ref="A39:C39"/>
    <mergeCell ref="A40:C40"/>
    <mergeCell ref="A44:I44"/>
    <mergeCell ref="J46:K46"/>
    <mergeCell ref="J48:K48"/>
    <mergeCell ref="J49:K49"/>
    <mergeCell ref="L46:W46"/>
    <mergeCell ref="A50:I50"/>
    <mergeCell ref="M2:U2"/>
    <mergeCell ref="M4:U4"/>
    <mergeCell ref="M5:U5"/>
    <mergeCell ref="L37:O37"/>
    <mergeCell ref="Q37:V37"/>
    <mergeCell ref="A54:W54"/>
    <mergeCell ref="A41:W41"/>
    <mergeCell ref="A37:K37"/>
    <mergeCell ref="I21:K21"/>
    <mergeCell ref="I22:K22"/>
    <mergeCell ref="A33:U33"/>
    <mergeCell ref="A29:J29"/>
    <mergeCell ref="M3:U3"/>
    <mergeCell ref="A53:I53"/>
    <mergeCell ref="J53:W53"/>
    <mergeCell ref="A46:I46"/>
    <mergeCell ref="A48:I48"/>
    <mergeCell ref="A30:J30"/>
    <mergeCell ref="A36:W36"/>
    <mergeCell ref="A43:I43"/>
    <mergeCell ref="A31:W31"/>
    <mergeCell ref="M13:N13"/>
    <mergeCell ref="A19:J19"/>
    <mergeCell ref="A17:J17"/>
    <mergeCell ref="A14:J14"/>
    <mergeCell ref="A15:J15"/>
    <mergeCell ref="I20:K20"/>
    <mergeCell ref="L20:N20"/>
    <mergeCell ref="L21:N21"/>
    <mergeCell ref="F20:H20"/>
    <mergeCell ref="A69:W70"/>
    <mergeCell ref="A57:W57"/>
    <mergeCell ref="A68:W68"/>
    <mergeCell ref="A66:W67"/>
    <mergeCell ref="A65:W65"/>
    <mergeCell ref="A21:E21"/>
    <mergeCell ref="A22:E22"/>
    <mergeCell ref="A49:I49"/>
    <mergeCell ref="F21:H21"/>
    <mergeCell ref="F22:H22"/>
    <mergeCell ref="K12:L12"/>
    <mergeCell ref="A16:J16"/>
    <mergeCell ref="A18:J18"/>
    <mergeCell ref="A13:J13"/>
    <mergeCell ref="A20:E20"/>
    <mergeCell ref="L22:N22"/>
    <mergeCell ref="M7:N7"/>
    <mergeCell ref="K7:L7"/>
    <mergeCell ref="A8:J8"/>
    <mergeCell ref="A9:J9"/>
    <mergeCell ref="M8:N8"/>
    <mergeCell ref="M9:N9"/>
    <mergeCell ref="A7:J7"/>
    <mergeCell ref="A58:J58"/>
    <mergeCell ref="K58:W58"/>
    <mergeCell ref="A59:J64"/>
    <mergeCell ref="K59:W64"/>
    <mergeCell ref="A1:W1"/>
    <mergeCell ref="A6:J6"/>
    <mergeCell ref="A12:J12"/>
    <mergeCell ref="K9:L9"/>
    <mergeCell ref="K10:L10"/>
    <mergeCell ref="A11:J11"/>
    <mergeCell ref="L48:W48"/>
    <mergeCell ref="L49:W49"/>
    <mergeCell ref="A47:I47"/>
    <mergeCell ref="J47:K47"/>
    <mergeCell ref="J42:W42"/>
    <mergeCell ref="A42:I42"/>
    <mergeCell ref="A23:E23"/>
    <mergeCell ref="A24:E24"/>
    <mergeCell ref="A28:J28"/>
    <mergeCell ref="A26:J27"/>
    <mergeCell ref="A34:D35"/>
    <mergeCell ref="E34:W35"/>
    <mergeCell ref="F23:H23"/>
    <mergeCell ref="F24:H24"/>
    <mergeCell ref="L23:N23"/>
    <mergeCell ref="L24:N24"/>
    <mergeCell ref="A51:I51"/>
    <mergeCell ref="A52:I52"/>
    <mergeCell ref="J50:W50"/>
    <mergeCell ref="J51:W51"/>
    <mergeCell ref="J52:W52"/>
    <mergeCell ref="A25:N25"/>
    <mergeCell ref="M26:N26"/>
    <mergeCell ref="A32:U32"/>
    <mergeCell ref="A45:I45"/>
    <mergeCell ref="L47:W47"/>
  </mergeCells>
  <printOptions horizontalCentered="1" verticalCentered="1"/>
  <pageMargins left="0.1968503937007874" right="0.1968503937007874" top="0.1968503937007874" bottom="0.1968503937007874" header="0.2362204724409449" footer="0.118110236220472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6384" width="9.140625" style="11" customWidth="1"/>
  </cols>
  <sheetData>
    <row r="1" spans="1:27" ht="12.75">
      <c r="A1" s="11">
        <v>1</v>
      </c>
      <c r="B1" s="11" t="b">
        <v>0</v>
      </c>
      <c r="C1" s="11" t="b">
        <v>1</v>
      </c>
      <c r="D1" s="11" t="b">
        <v>0</v>
      </c>
      <c r="E1" s="11" t="b">
        <v>0</v>
      </c>
      <c r="F1" s="11" t="b">
        <v>0</v>
      </c>
      <c r="G1" s="11" t="b">
        <v>1</v>
      </c>
      <c r="H1" s="11" t="b">
        <v>0</v>
      </c>
      <c r="I1" s="11" t="b">
        <v>1</v>
      </c>
      <c r="J1" s="11" t="b">
        <v>0</v>
      </c>
      <c r="K1" s="11" t="b">
        <v>1</v>
      </c>
      <c r="L1" s="11" t="b">
        <v>1</v>
      </c>
      <c r="M1" s="11" t="b">
        <v>0</v>
      </c>
      <c r="N1" s="11" t="b">
        <v>0</v>
      </c>
      <c r="O1" s="11" t="b">
        <v>0</v>
      </c>
      <c r="P1" s="11" t="b">
        <v>0</v>
      </c>
      <c r="Q1" s="11" t="b">
        <v>1</v>
      </c>
      <c r="R1" s="11" t="b">
        <v>1</v>
      </c>
      <c r="S1" s="11" t="b">
        <v>1</v>
      </c>
      <c r="T1" s="11" t="b">
        <v>0</v>
      </c>
      <c r="U1" s="11" t="b">
        <v>1</v>
      </c>
      <c r="V1" s="11" t="b">
        <v>0</v>
      </c>
      <c r="W1" s="11" t="b">
        <v>1</v>
      </c>
      <c r="X1" s="11" t="b">
        <v>0</v>
      </c>
      <c r="Y1" s="11" t="b">
        <v>0</v>
      </c>
      <c r="Z1" s="11" t="b">
        <v>1</v>
      </c>
      <c r="AA1" s="11" t="b">
        <v>0</v>
      </c>
    </row>
    <row r="2" spans="1:23" ht="12.75">
      <c r="A2" s="11">
        <v>1</v>
      </c>
      <c r="B2" s="11">
        <v>1</v>
      </c>
      <c r="E2" s="11" t="b">
        <v>0</v>
      </c>
      <c r="F2" s="11" t="b">
        <v>1</v>
      </c>
      <c r="G2" s="11" t="b">
        <v>1</v>
      </c>
      <c r="H2" s="11">
        <v>1</v>
      </c>
      <c r="I2" s="11">
        <v>1</v>
      </c>
      <c r="J2" s="11">
        <v>1</v>
      </c>
      <c r="W2" s="11">
        <v>0</v>
      </c>
    </row>
    <row r="3" spans="1:6" ht="12.75">
      <c r="A3" s="11">
        <v>1</v>
      </c>
      <c r="F3" s="11" t="b">
        <v>1</v>
      </c>
    </row>
    <row r="4" ht="12.75">
      <c r="A4" s="11">
        <v>1</v>
      </c>
    </row>
    <row r="5" ht="12.75">
      <c r="A5" s="11">
        <v>1</v>
      </c>
    </row>
    <row r="6" ht="12.75">
      <c r="A6" s="11">
        <v>1</v>
      </c>
    </row>
    <row r="7" ht="12.75">
      <c r="A7" s="11">
        <v>1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1"/>
  <sheetViews>
    <sheetView showGridLines="0" zoomScalePageLayoutView="0" workbookViewId="0" topLeftCell="M1">
      <selection activeCell="Q23" sqref="Q23"/>
    </sheetView>
  </sheetViews>
  <sheetFormatPr defaultColWidth="9.140625" defaultRowHeight="12.75"/>
  <cols>
    <col min="1" max="1" width="70.00390625" style="4" customWidth="1"/>
    <col min="2" max="20" width="9.140625" style="4" customWidth="1"/>
    <col min="21" max="21" width="108.140625" style="4" bestFit="1" customWidth="1"/>
    <col min="22" max="16384" width="9.140625" style="4" customWidth="1"/>
  </cols>
  <sheetData>
    <row r="1" spans="15:24" ht="11.25">
      <c r="O1" s="5"/>
      <c r="P1" s="5" t="s">
        <v>243</v>
      </c>
      <c r="Q1" s="5" t="s">
        <v>244</v>
      </c>
      <c r="R1" s="5" t="s">
        <v>245</v>
      </c>
      <c r="S1" s="5" t="s">
        <v>0</v>
      </c>
      <c r="U1" s="4" t="s">
        <v>307</v>
      </c>
      <c r="V1" s="4" t="s">
        <v>308</v>
      </c>
      <c r="W1" s="4" t="s">
        <v>309</v>
      </c>
      <c r="X1" s="4" t="s">
        <v>855</v>
      </c>
    </row>
    <row r="2" spans="1:24" ht="11.25">
      <c r="A2" s="6" t="s">
        <v>246</v>
      </c>
      <c r="C2" s="4">
        <v>1</v>
      </c>
      <c r="D2" s="5" t="s">
        <v>288</v>
      </c>
      <c r="J2" s="4" t="s">
        <v>259</v>
      </c>
      <c r="M2" s="4" t="s">
        <v>276</v>
      </c>
      <c r="O2" s="7">
        <f>Strana2!K7</f>
        <v>0</v>
      </c>
      <c r="P2" s="8">
        <f>Strana2!K8</f>
        <v>0</v>
      </c>
      <c r="Q2" s="8">
        <f>Strana2!K9</f>
        <v>0</v>
      </c>
      <c r="R2" s="8">
        <f>Strana2!K10</f>
        <v>0</v>
      </c>
      <c r="S2" s="8">
        <f>Strana2!K11</f>
        <v>0</v>
      </c>
      <c r="T2" s="4">
        <v>0</v>
      </c>
      <c r="X2" s="4" t="s">
        <v>847</v>
      </c>
    </row>
    <row r="3" spans="1:24" ht="12.75">
      <c r="A3" s="6" t="s">
        <v>48</v>
      </c>
      <c r="C3" s="4">
        <v>2</v>
      </c>
      <c r="D3" s="5" t="s">
        <v>38</v>
      </c>
      <c r="J3" s="4" t="s">
        <v>260</v>
      </c>
      <c r="M3" s="4" t="s">
        <v>275</v>
      </c>
      <c r="O3" s="7">
        <f>Strana2!M7</f>
        <v>0</v>
      </c>
      <c r="P3" s="8">
        <f>Strana2!M8</f>
        <v>0</v>
      </c>
      <c r="Q3" s="8">
        <f>Strana2!M9</f>
        <v>0</v>
      </c>
      <c r="R3" s="8">
        <f>Strana2!M10</f>
        <v>0</v>
      </c>
      <c r="S3" s="8">
        <f>Strana2!M11</f>
        <v>0</v>
      </c>
      <c r="T3" s="4">
        <v>1</v>
      </c>
      <c r="U3" t="s">
        <v>473</v>
      </c>
      <c r="V3" s="4">
        <v>2011</v>
      </c>
      <c r="W3" s="4" t="s">
        <v>310</v>
      </c>
      <c r="X3" s="4" t="s">
        <v>842</v>
      </c>
    </row>
    <row r="4" spans="1:24" ht="12.75">
      <c r="A4" s="6" t="s">
        <v>49</v>
      </c>
      <c r="C4" s="4">
        <v>3</v>
      </c>
      <c r="D4" s="5" t="s">
        <v>39</v>
      </c>
      <c r="J4" s="4" t="s">
        <v>261</v>
      </c>
      <c r="M4" s="4" t="s">
        <v>277</v>
      </c>
      <c r="O4" s="5"/>
      <c r="P4" s="5"/>
      <c r="Q4" s="5"/>
      <c r="R4" s="5"/>
      <c r="S4" s="5"/>
      <c r="T4" s="4">
        <v>2</v>
      </c>
      <c r="U4" t="s">
        <v>818</v>
      </c>
      <c r="V4" s="4">
        <v>2012</v>
      </c>
      <c r="W4" s="4" t="s">
        <v>311</v>
      </c>
      <c r="X4" s="4" t="s">
        <v>850</v>
      </c>
    </row>
    <row r="5" spans="1:24" ht="12.75">
      <c r="A5" s="6" t="s">
        <v>50</v>
      </c>
      <c r="C5" s="4">
        <v>4</v>
      </c>
      <c r="D5" s="5" t="s">
        <v>40</v>
      </c>
      <c r="J5" s="4" t="s">
        <v>262</v>
      </c>
      <c r="O5" s="9" t="s">
        <v>280</v>
      </c>
      <c r="P5" s="4">
        <f>Strana2!M15</f>
        <v>0</v>
      </c>
      <c r="Q5" s="5"/>
      <c r="R5" s="5"/>
      <c r="S5" s="5"/>
      <c r="T5" s="4">
        <v>3</v>
      </c>
      <c r="U5" t="s">
        <v>443</v>
      </c>
      <c r="V5" s="4">
        <v>2013</v>
      </c>
      <c r="W5" s="4" t="s">
        <v>312</v>
      </c>
      <c r="X5" s="4" t="s">
        <v>844</v>
      </c>
    </row>
    <row r="6" spans="1:24" ht="12.75">
      <c r="A6" s="6" t="s">
        <v>51</v>
      </c>
      <c r="D6" s="5" t="s">
        <v>41</v>
      </c>
      <c r="J6" s="4" t="s">
        <v>263</v>
      </c>
      <c r="O6" s="9" t="s">
        <v>281</v>
      </c>
      <c r="P6" s="4">
        <f>Strana2!M16</f>
        <v>0</v>
      </c>
      <c r="Q6" s="5"/>
      <c r="R6" s="5"/>
      <c r="S6" s="5"/>
      <c r="T6" s="4">
        <v>4</v>
      </c>
      <c r="U6" t="s">
        <v>409</v>
      </c>
      <c r="V6" s="4">
        <v>2014</v>
      </c>
      <c r="W6" s="4" t="s">
        <v>313</v>
      </c>
      <c r="X6" s="4" t="s">
        <v>853</v>
      </c>
    </row>
    <row r="7" spans="1:24" ht="12.75">
      <c r="A7" s="6" t="s">
        <v>52</v>
      </c>
      <c r="D7" s="5" t="s">
        <v>15</v>
      </c>
      <c r="J7" s="4" t="s">
        <v>264</v>
      </c>
      <c r="O7" s="9" t="s">
        <v>282</v>
      </c>
      <c r="P7" s="4">
        <f>Strana2!M17</f>
        <v>0</v>
      </c>
      <c r="Q7" s="8"/>
      <c r="R7" s="8"/>
      <c r="S7" s="8"/>
      <c r="T7" s="4">
        <v>5</v>
      </c>
      <c r="U7" t="s">
        <v>343</v>
      </c>
      <c r="V7" s="4">
        <v>2015</v>
      </c>
      <c r="W7" s="4" t="s">
        <v>314</v>
      </c>
      <c r="X7" s="4" t="s">
        <v>852</v>
      </c>
    </row>
    <row r="8" spans="1:24" ht="12.75">
      <c r="A8" s="6" t="s">
        <v>53</v>
      </c>
      <c r="D8" s="5" t="s">
        <v>242</v>
      </c>
      <c r="J8" s="4" t="s">
        <v>265</v>
      </c>
      <c r="O8" s="9" t="s">
        <v>283</v>
      </c>
      <c r="P8" s="4">
        <f>Strana2!M18</f>
        <v>0</v>
      </c>
      <c r="Q8" s="8"/>
      <c r="R8" s="8"/>
      <c r="S8" s="8"/>
      <c r="T8" s="4">
        <v>6</v>
      </c>
      <c r="U8" t="s">
        <v>439</v>
      </c>
      <c r="V8" s="4">
        <v>2016</v>
      </c>
      <c r="W8" s="4" t="s">
        <v>315</v>
      </c>
      <c r="X8" s="4" t="s">
        <v>843</v>
      </c>
    </row>
    <row r="9" spans="1:24" ht="12.75">
      <c r="A9" s="6" t="s">
        <v>54</v>
      </c>
      <c r="J9" s="4" t="s">
        <v>266</v>
      </c>
      <c r="O9" s="9" t="s">
        <v>284</v>
      </c>
      <c r="P9" s="4">
        <f>Strana2!M19</f>
        <v>0</v>
      </c>
      <c r="T9" s="4">
        <v>7</v>
      </c>
      <c r="U9" t="s">
        <v>777</v>
      </c>
      <c r="V9" s="4">
        <v>2017</v>
      </c>
      <c r="W9" s="4" t="s">
        <v>316</v>
      </c>
      <c r="X9" s="4" t="s">
        <v>854</v>
      </c>
    </row>
    <row r="10" spans="1:24" ht="12.75">
      <c r="A10" s="6" t="s">
        <v>55</v>
      </c>
      <c r="J10" s="4" t="s">
        <v>267</v>
      </c>
      <c r="T10" s="4">
        <v>8</v>
      </c>
      <c r="U10" t="s">
        <v>458</v>
      </c>
      <c r="V10" s="4">
        <v>2018</v>
      </c>
      <c r="W10" s="4" t="s">
        <v>317</v>
      </c>
      <c r="X10" s="4" t="s">
        <v>840</v>
      </c>
    </row>
    <row r="11" spans="1:24" ht="12.75">
      <c r="A11" s="6" t="s">
        <v>56</v>
      </c>
      <c r="J11" s="4" t="s">
        <v>268</v>
      </c>
      <c r="T11" s="4">
        <v>9</v>
      </c>
      <c r="U11" t="s">
        <v>350</v>
      </c>
      <c r="V11" s="4">
        <v>2019</v>
      </c>
      <c r="W11" s="4" t="s">
        <v>318</v>
      </c>
      <c r="X11" s="4" t="s">
        <v>848</v>
      </c>
    </row>
    <row r="12" spans="1:24" ht="12.75">
      <c r="A12" s="6" t="s">
        <v>57</v>
      </c>
      <c r="T12" s="4">
        <v>10</v>
      </c>
      <c r="U12" t="s">
        <v>360</v>
      </c>
      <c r="V12" s="4">
        <v>2020</v>
      </c>
      <c r="W12" s="4" t="s">
        <v>319</v>
      </c>
      <c r="X12" s="4" t="s">
        <v>846</v>
      </c>
    </row>
    <row r="13" spans="1:24" ht="12.75">
      <c r="A13" s="6" t="s">
        <v>58</v>
      </c>
      <c r="T13" s="4">
        <v>11</v>
      </c>
      <c r="U13" t="s">
        <v>377</v>
      </c>
      <c r="V13" s="4">
        <v>2021</v>
      </c>
      <c r="W13" s="4" t="s">
        <v>941</v>
      </c>
      <c r="X13" s="4" t="s">
        <v>849</v>
      </c>
    </row>
    <row r="14" spans="1:24" ht="12.75">
      <c r="A14" s="6" t="s">
        <v>59</v>
      </c>
      <c r="T14" s="4">
        <v>12</v>
      </c>
      <c r="U14" t="s">
        <v>742</v>
      </c>
      <c r="V14" s="4">
        <v>2022</v>
      </c>
      <c r="W14" s="4" t="s">
        <v>940</v>
      </c>
      <c r="X14" s="4" t="s">
        <v>845</v>
      </c>
    </row>
    <row r="15" spans="1:24" ht="12.75">
      <c r="A15" s="6" t="s">
        <v>60</v>
      </c>
      <c r="T15" s="4">
        <v>13</v>
      </c>
      <c r="U15" t="s">
        <v>474</v>
      </c>
      <c r="X15" s="4" t="s">
        <v>851</v>
      </c>
    </row>
    <row r="16" spans="1:24" ht="12.75">
      <c r="A16" s="6" t="s">
        <v>61</v>
      </c>
      <c r="T16" s="4">
        <v>14</v>
      </c>
      <c r="U16" t="s">
        <v>475</v>
      </c>
      <c r="X16" s="4" t="s">
        <v>841</v>
      </c>
    </row>
    <row r="17" spans="1:21" ht="12.75">
      <c r="A17" s="6" t="s">
        <v>62</v>
      </c>
      <c r="T17" s="4">
        <v>15</v>
      </c>
      <c r="U17" t="s">
        <v>750</v>
      </c>
    </row>
    <row r="18" spans="1:21" ht="12.75">
      <c r="A18" s="6" t="s">
        <v>63</v>
      </c>
      <c r="T18" s="4">
        <v>16</v>
      </c>
      <c r="U18" t="s">
        <v>490</v>
      </c>
    </row>
    <row r="19" spans="1:21" ht="12.75">
      <c r="A19" s="6" t="s">
        <v>64</v>
      </c>
      <c r="T19" s="4">
        <v>17</v>
      </c>
      <c r="U19" t="s">
        <v>456</v>
      </c>
    </row>
    <row r="20" spans="1:21" ht="12.75">
      <c r="A20" s="6" t="s">
        <v>65</v>
      </c>
      <c r="T20" s="4">
        <v>18</v>
      </c>
      <c r="U20" t="s">
        <v>519</v>
      </c>
    </row>
    <row r="21" spans="1:21" ht="12.75">
      <c r="A21" s="6" t="s">
        <v>66</v>
      </c>
      <c r="T21" s="4">
        <v>19</v>
      </c>
      <c r="U21" t="s">
        <v>817</v>
      </c>
    </row>
    <row r="22" spans="1:21" ht="12.75">
      <c r="A22" s="6" t="s">
        <v>67</v>
      </c>
      <c r="T22" s="4">
        <v>20</v>
      </c>
      <c r="U22" t="s">
        <v>364</v>
      </c>
    </row>
    <row r="23" spans="1:21" ht="12.75">
      <c r="A23" s="6" t="s">
        <v>68</v>
      </c>
      <c r="T23" s="4">
        <v>21</v>
      </c>
      <c r="U23" t="s">
        <v>424</v>
      </c>
    </row>
    <row r="24" spans="1:21" ht="12.75">
      <c r="A24" s="6" t="s">
        <v>69</v>
      </c>
      <c r="T24" s="4">
        <v>22</v>
      </c>
      <c r="U24" t="s">
        <v>586</v>
      </c>
    </row>
    <row r="25" spans="1:21" ht="12.75">
      <c r="A25" s="6" t="s">
        <v>70</v>
      </c>
      <c r="T25" s="4">
        <v>23</v>
      </c>
      <c r="U25" t="s">
        <v>672</v>
      </c>
    </row>
    <row r="26" spans="1:21" ht="12.75">
      <c r="A26" s="6" t="s">
        <v>71</v>
      </c>
      <c r="T26" s="4">
        <v>24</v>
      </c>
      <c r="U26" t="s">
        <v>492</v>
      </c>
    </row>
    <row r="27" spans="1:21" ht="12.75">
      <c r="A27" s="6" t="s">
        <v>72</v>
      </c>
      <c r="T27" s="4">
        <v>25</v>
      </c>
      <c r="U27" t="s">
        <v>788</v>
      </c>
    </row>
    <row r="28" spans="1:21" ht="12.75">
      <c r="A28" s="6" t="s">
        <v>73</v>
      </c>
      <c r="T28" s="4">
        <v>26</v>
      </c>
      <c r="U28" t="s">
        <v>712</v>
      </c>
    </row>
    <row r="29" spans="1:21" ht="12.75">
      <c r="A29" s="6" t="s">
        <v>74</v>
      </c>
      <c r="T29" s="4">
        <v>27</v>
      </c>
      <c r="U29" t="s">
        <v>778</v>
      </c>
    </row>
    <row r="30" spans="1:21" ht="12.75">
      <c r="A30" s="6" t="s">
        <v>75</v>
      </c>
      <c r="T30" s="4">
        <v>28</v>
      </c>
      <c r="U30" t="s">
        <v>723</v>
      </c>
    </row>
    <row r="31" spans="1:21" ht="12.75">
      <c r="A31" s="6" t="s">
        <v>76</v>
      </c>
      <c r="T31" s="4">
        <v>29</v>
      </c>
      <c r="U31" t="s">
        <v>732</v>
      </c>
    </row>
    <row r="32" spans="1:21" ht="12.75">
      <c r="A32" s="6" t="s">
        <v>77</v>
      </c>
      <c r="T32" s="4">
        <v>30</v>
      </c>
      <c r="U32" t="s">
        <v>580</v>
      </c>
    </row>
    <row r="33" spans="1:21" ht="12.75">
      <c r="A33" s="6" t="s">
        <v>78</v>
      </c>
      <c r="T33" s="4">
        <v>31</v>
      </c>
      <c r="U33" t="s">
        <v>627</v>
      </c>
    </row>
    <row r="34" spans="1:21" ht="12.75">
      <c r="A34" s="6" t="s">
        <v>79</v>
      </c>
      <c r="T34" s="4">
        <v>32</v>
      </c>
      <c r="U34" t="s">
        <v>624</v>
      </c>
    </row>
    <row r="35" spans="1:21" ht="12.75">
      <c r="A35" s="6" t="s">
        <v>80</v>
      </c>
      <c r="T35" s="4">
        <v>33</v>
      </c>
      <c r="U35" t="s">
        <v>542</v>
      </c>
    </row>
    <row r="36" spans="1:21" ht="12.75">
      <c r="A36" s="6" t="s">
        <v>81</v>
      </c>
      <c r="T36" s="4">
        <v>34</v>
      </c>
      <c r="U36" t="s">
        <v>329</v>
      </c>
    </row>
    <row r="37" spans="1:21" ht="12.75">
      <c r="A37" s="6" t="s">
        <v>82</v>
      </c>
      <c r="T37" s="4">
        <v>35</v>
      </c>
      <c r="U37" t="s">
        <v>430</v>
      </c>
    </row>
    <row r="38" spans="1:21" ht="12.75">
      <c r="A38" s="6" t="s">
        <v>83</v>
      </c>
      <c r="T38" s="4">
        <v>36</v>
      </c>
      <c r="U38" t="s">
        <v>342</v>
      </c>
    </row>
    <row r="39" spans="1:21" ht="12.75">
      <c r="A39" s="6" t="s">
        <v>84</v>
      </c>
      <c r="T39" s="4">
        <v>37</v>
      </c>
      <c r="U39" t="s">
        <v>332</v>
      </c>
    </row>
    <row r="40" spans="1:21" ht="12.75">
      <c r="A40" s="6" t="s">
        <v>85</v>
      </c>
      <c r="T40" s="4">
        <v>38</v>
      </c>
      <c r="U40" t="s">
        <v>353</v>
      </c>
    </row>
    <row r="41" spans="1:21" ht="12.75">
      <c r="A41" s="6" t="s">
        <v>86</v>
      </c>
      <c r="T41" s="4">
        <v>39</v>
      </c>
      <c r="U41" t="s">
        <v>807</v>
      </c>
    </row>
    <row r="42" spans="1:21" ht="12.75">
      <c r="A42" s="6" t="s">
        <v>87</v>
      </c>
      <c r="T42" s="4">
        <v>40</v>
      </c>
      <c r="U42" t="s">
        <v>806</v>
      </c>
    </row>
    <row r="43" spans="1:21" ht="12.75">
      <c r="A43" s="6" t="s">
        <v>88</v>
      </c>
      <c r="T43" s="4">
        <v>41</v>
      </c>
      <c r="U43" t="s">
        <v>813</v>
      </c>
    </row>
    <row r="44" spans="1:21" ht="12.75">
      <c r="A44" s="6" t="s">
        <v>89</v>
      </c>
      <c r="T44" s="4">
        <v>42</v>
      </c>
      <c r="U44" t="s">
        <v>758</v>
      </c>
    </row>
    <row r="45" spans="1:21" ht="12.75">
      <c r="A45" s="6" t="s">
        <v>90</v>
      </c>
      <c r="T45" s="4">
        <v>43</v>
      </c>
      <c r="U45" t="s">
        <v>785</v>
      </c>
    </row>
    <row r="46" spans="1:21" ht="12.75">
      <c r="A46" s="6" t="s">
        <v>91</v>
      </c>
      <c r="T46" s="4">
        <v>44</v>
      </c>
      <c r="U46" t="s">
        <v>796</v>
      </c>
    </row>
    <row r="47" spans="1:21" ht="12.75">
      <c r="A47" s="6" t="s">
        <v>92</v>
      </c>
      <c r="T47" s="4">
        <v>45</v>
      </c>
      <c r="U47" t="s">
        <v>532</v>
      </c>
    </row>
    <row r="48" spans="1:21" ht="12.75">
      <c r="A48" s="6" t="s">
        <v>93</v>
      </c>
      <c r="T48" s="4">
        <v>46</v>
      </c>
      <c r="U48" t="s">
        <v>800</v>
      </c>
    </row>
    <row r="49" spans="1:21" ht="12.75">
      <c r="A49" s="6" t="s">
        <v>94</v>
      </c>
      <c r="T49" s="4">
        <v>47</v>
      </c>
      <c r="U49" t="s">
        <v>391</v>
      </c>
    </row>
    <row r="50" spans="1:21" ht="12.75">
      <c r="A50" s="6" t="s">
        <v>95</v>
      </c>
      <c r="T50" s="4">
        <v>48</v>
      </c>
      <c r="U50" t="s">
        <v>653</v>
      </c>
    </row>
    <row r="51" spans="1:21" ht="12.75">
      <c r="A51" s="6" t="s">
        <v>96</v>
      </c>
      <c r="T51" s="4">
        <v>49</v>
      </c>
      <c r="U51" t="s">
        <v>690</v>
      </c>
    </row>
    <row r="52" spans="1:21" ht="12.75">
      <c r="A52" s="6" t="s">
        <v>249</v>
      </c>
      <c r="T52" s="4">
        <v>50</v>
      </c>
      <c r="U52" t="s">
        <v>775</v>
      </c>
    </row>
    <row r="53" spans="1:21" ht="12.75">
      <c r="A53" s="6" t="s">
        <v>247</v>
      </c>
      <c r="T53" s="4">
        <v>51</v>
      </c>
      <c r="U53" t="s">
        <v>772</v>
      </c>
    </row>
    <row r="54" spans="1:21" ht="12.75">
      <c r="A54" s="6" t="s">
        <v>248</v>
      </c>
      <c r="T54" s="4">
        <v>52</v>
      </c>
      <c r="U54" t="s">
        <v>664</v>
      </c>
    </row>
    <row r="55" spans="1:21" ht="12.75">
      <c r="A55" s="6" t="s">
        <v>97</v>
      </c>
      <c r="T55" s="4">
        <v>53</v>
      </c>
      <c r="U55" t="s">
        <v>322</v>
      </c>
    </row>
    <row r="56" spans="1:21" ht="12.75">
      <c r="A56" s="6" t="s">
        <v>98</v>
      </c>
      <c r="T56" s="4">
        <v>54</v>
      </c>
      <c r="U56" t="s">
        <v>760</v>
      </c>
    </row>
    <row r="57" spans="1:21" ht="12.75">
      <c r="A57" s="6" t="s">
        <v>99</v>
      </c>
      <c r="T57" s="4">
        <v>55</v>
      </c>
      <c r="U57" t="s">
        <v>635</v>
      </c>
    </row>
    <row r="58" spans="1:21" ht="12.75">
      <c r="A58" s="6" t="s">
        <v>100</v>
      </c>
      <c r="T58" s="4">
        <v>56</v>
      </c>
      <c r="U58" t="s">
        <v>614</v>
      </c>
    </row>
    <row r="59" spans="1:21" ht="12.75">
      <c r="A59" s="6" t="s">
        <v>101</v>
      </c>
      <c r="T59" s="4">
        <v>57</v>
      </c>
      <c r="U59" t="s">
        <v>374</v>
      </c>
    </row>
    <row r="60" spans="1:21" ht="12.75">
      <c r="A60" s="6" t="s">
        <v>102</v>
      </c>
      <c r="T60" s="4">
        <v>58</v>
      </c>
      <c r="U60" t="s">
        <v>748</v>
      </c>
    </row>
    <row r="61" spans="1:21" ht="12.75">
      <c r="A61" s="6" t="s">
        <v>103</v>
      </c>
      <c r="T61" s="4">
        <v>59</v>
      </c>
      <c r="U61" t="s">
        <v>645</v>
      </c>
    </row>
    <row r="62" spans="1:21" ht="12.75">
      <c r="A62" s="6" t="s">
        <v>104</v>
      </c>
      <c r="T62" s="4">
        <v>60</v>
      </c>
      <c r="U62" t="s">
        <v>527</v>
      </c>
    </row>
    <row r="63" spans="1:21" ht="12.75">
      <c r="A63" s="6" t="s">
        <v>105</v>
      </c>
      <c r="T63" s="4">
        <v>61</v>
      </c>
      <c r="U63" t="s">
        <v>545</v>
      </c>
    </row>
    <row r="64" spans="1:21" ht="12.75">
      <c r="A64" s="6" t="s">
        <v>106</v>
      </c>
      <c r="T64" s="4">
        <v>62</v>
      </c>
      <c r="U64" t="s">
        <v>575</v>
      </c>
    </row>
    <row r="65" spans="1:21" ht="12.75">
      <c r="A65" s="6" t="s">
        <v>107</v>
      </c>
      <c r="T65" s="4">
        <v>63</v>
      </c>
      <c r="U65" t="s">
        <v>559</v>
      </c>
    </row>
    <row r="66" spans="1:21" ht="12.75">
      <c r="A66" s="6" t="s">
        <v>108</v>
      </c>
      <c r="T66" s="4">
        <v>64</v>
      </c>
      <c r="U66" t="s">
        <v>506</v>
      </c>
    </row>
    <row r="67" spans="1:21" ht="12.75">
      <c r="A67" s="6" t="s">
        <v>109</v>
      </c>
      <c r="T67" s="4">
        <v>65</v>
      </c>
      <c r="U67" t="s">
        <v>601</v>
      </c>
    </row>
    <row r="68" spans="1:21" ht="12.75">
      <c r="A68" s="6" t="s">
        <v>110</v>
      </c>
      <c r="T68" s="4">
        <v>66</v>
      </c>
      <c r="U68" t="s">
        <v>556</v>
      </c>
    </row>
    <row r="69" spans="1:21" ht="12.75">
      <c r="A69" s="6" t="s">
        <v>111</v>
      </c>
      <c r="T69" s="4">
        <v>67</v>
      </c>
      <c r="U69" t="s">
        <v>511</v>
      </c>
    </row>
    <row r="70" spans="1:21" ht="12.75">
      <c r="A70" s="6" t="s">
        <v>112</v>
      </c>
      <c r="T70" s="4">
        <v>68</v>
      </c>
      <c r="U70" t="s">
        <v>638</v>
      </c>
    </row>
    <row r="71" spans="1:21" ht="12.75">
      <c r="A71" s="6" t="s">
        <v>113</v>
      </c>
      <c r="T71" s="4">
        <v>69</v>
      </c>
      <c r="U71" t="s">
        <v>336</v>
      </c>
    </row>
    <row r="72" spans="1:21" ht="12.75">
      <c r="A72" s="6" t="s">
        <v>114</v>
      </c>
      <c r="T72" s="4">
        <v>70</v>
      </c>
      <c r="U72" t="s">
        <v>534</v>
      </c>
    </row>
    <row r="73" spans="1:21" ht="12.75">
      <c r="A73" s="6" t="s">
        <v>115</v>
      </c>
      <c r="T73" s="4">
        <v>71</v>
      </c>
      <c r="U73" t="s">
        <v>494</v>
      </c>
    </row>
    <row r="74" spans="1:21" ht="12.75">
      <c r="A74" s="6" t="s">
        <v>116</v>
      </c>
      <c r="T74" s="4">
        <v>72</v>
      </c>
      <c r="U74" t="s">
        <v>741</v>
      </c>
    </row>
    <row r="75" spans="1:21" ht="12.75">
      <c r="A75" s="6" t="s">
        <v>117</v>
      </c>
      <c r="T75" s="4">
        <v>73</v>
      </c>
      <c r="U75" t="s">
        <v>751</v>
      </c>
    </row>
    <row r="76" spans="1:21" ht="12.75">
      <c r="A76" s="6" t="s">
        <v>118</v>
      </c>
      <c r="T76" s="4">
        <v>74</v>
      </c>
      <c r="U76" t="s">
        <v>404</v>
      </c>
    </row>
    <row r="77" spans="1:21" ht="12.75">
      <c r="A77" s="6" t="s">
        <v>119</v>
      </c>
      <c r="T77" s="4">
        <v>75</v>
      </c>
      <c r="U77" t="s">
        <v>440</v>
      </c>
    </row>
    <row r="78" spans="1:21" ht="12.75">
      <c r="A78" s="6" t="s">
        <v>120</v>
      </c>
      <c r="T78" s="4">
        <v>76</v>
      </c>
      <c r="U78" t="s">
        <v>740</v>
      </c>
    </row>
    <row r="79" spans="1:21" ht="12.75">
      <c r="A79" s="6" t="s">
        <v>121</v>
      </c>
      <c r="T79" s="4">
        <v>77</v>
      </c>
      <c r="U79" t="s">
        <v>357</v>
      </c>
    </row>
    <row r="80" spans="1:21" ht="12.75">
      <c r="A80" s="6" t="s">
        <v>122</v>
      </c>
      <c r="T80" s="4">
        <v>78</v>
      </c>
      <c r="U80" t="s">
        <v>470</v>
      </c>
    </row>
    <row r="81" spans="1:21" ht="12.75">
      <c r="A81" s="6" t="s">
        <v>123</v>
      </c>
      <c r="T81" s="4">
        <v>79</v>
      </c>
      <c r="U81" t="s">
        <v>442</v>
      </c>
    </row>
    <row r="82" spans="1:21" ht="12.75">
      <c r="A82" s="6" t="s">
        <v>124</v>
      </c>
      <c r="T82" s="4">
        <v>80</v>
      </c>
      <c r="U82" t="s">
        <v>469</v>
      </c>
    </row>
    <row r="83" spans="1:21" ht="12.75">
      <c r="A83" s="6" t="s">
        <v>125</v>
      </c>
      <c r="T83" s="4">
        <v>81</v>
      </c>
      <c r="U83" t="s">
        <v>449</v>
      </c>
    </row>
    <row r="84" spans="1:21" ht="12.75">
      <c r="A84" s="6" t="s">
        <v>126</v>
      </c>
      <c r="T84" s="4">
        <v>82</v>
      </c>
      <c r="U84" t="s">
        <v>828</v>
      </c>
    </row>
    <row r="85" spans="1:21" ht="12.75">
      <c r="A85" s="6" t="s">
        <v>127</v>
      </c>
      <c r="T85" s="4">
        <v>83</v>
      </c>
      <c r="U85" t="s">
        <v>608</v>
      </c>
    </row>
    <row r="86" spans="1:21" ht="12.75">
      <c r="A86" s="6" t="s">
        <v>128</v>
      </c>
      <c r="T86" s="4">
        <v>84</v>
      </c>
      <c r="U86" t="s">
        <v>637</v>
      </c>
    </row>
    <row r="87" spans="1:21" ht="12.75">
      <c r="A87" s="6" t="s">
        <v>129</v>
      </c>
      <c r="T87" s="4">
        <v>85</v>
      </c>
      <c r="U87" t="s">
        <v>737</v>
      </c>
    </row>
    <row r="88" spans="1:21" ht="12.75">
      <c r="A88" s="6" t="s">
        <v>130</v>
      </c>
      <c r="T88" s="4">
        <v>86</v>
      </c>
      <c r="U88" t="s">
        <v>752</v>
      </c>
    </row>
    <row r="89" spans="1:21" ht="12.75">
      <c r="A89" s="6" t="s">
        <v>131</v>
      </c>
      <c r="T89" s="4">
        <v>87</v>
      </c>
      <c r="U89" t="s">
        <v>356</v>
      </c>
    </row>
    <row r="90" spans="1:21" ht="12.75">
      <c r="A90" s="6" t="s">
        <v>132</v>
      </c>
      <c r="T90" s="4">
        <v>88</v>
      </c>
      <c r="U90" t="s">
        <v>507</v>
      </c>
    </row>
    <row r="91" spans="1:21" ht="12.75">
      <c r="A91" s="6" t="s">
        <v>133</v>
      </c>
      <c r="T91" s="4">
        <v>89</v>
      </c>
      <c r="U91" t="s">
        <v>479</v>
      </c>
    </row>
    <row r="92" spans="1:21" ht="12.75">
      <c r="A92" s="6" t="s">
        <v>134</v>
      </c>
      <c r="T92" s="4">
        <v>90</v>
      </c>
      <c r="U92" t="s">
        <v>739</v>
      </c>
    </row>
    <row r="93" spans="1:21" ht="12.75">
      <c r="A93" s="6" t="s">
        <v>135</v>
      </c>
      <c r="T93" s="4">
        <v>91</v>
      </c>
      <c r="U93" t="s">
        <v>649</v>
      </c>
    </row>
    <row r="94" spans="1:21" ht="12.75">
      <c r="A94" s="6" t="s">
        <v>136</v>
      </c>
      <c r="T94" s="4">
        <v>92</v>
      </c>
      <c r="U94" t="s">
        <v>553</v>
      </c>
    </row>
    <row r="95" spans="1:21" ht="12.75">
      <c r="A95" s="6" t="s">
        <v>137</v>
      </c>
      <c r="T95" s="4">
        <v>93</v>
      </c>
      <c r="U95" t="s">
        <v>655</v>
      </c>
    </row>
    <row r="96" spans="1:21" ht="12.75">
      <c r="A96" s="6" t="s">
        <v>138</v>
      </c>
      <c r="T96" s="4">
        <v>94</v>
      </c>
      <c r="U96" t="s">
        <v>776</v>
      </c>
    </row>
    <row r="97" spans="1:21" ht="12.75">
      <c r="A97" s="6" t="s">
        <v>139</v>
      </c>
      <c r="T97" s="4">
        <v>95</v>
      </c>
      <c r="U97" t="s">
        <v>618</v>
      </c>
    </row>
    <row r="98" spans="1:21" ht="12.75">
      <c r="A98" s="6" t="s">
        <v>140</v>
      </c>
      <c r="T98" s="4">
        <v>96</v>
      </c>
      <c r="U98" t="s">
        <v>528</v>
      </c>
    </row>
    <row r="99" spans="1:21" ht="12.75">
      <c r="A99" s="6" t="s">
        <v>141</v>
      </c>
      <c r="T99" s="4">
        <v>97</v>
      </c>
      <c r="U99" t="s">
        <v>573</v>
      </c>
    </row>
    <row r="100" spans="1:21" ht="12.75">
      <c r="A100" s="6" t="s">
        <v>142</v>
      </c>
      <c r="T100" s="4">
        <v>98</v>
      </c>
      <c r="U100" t="s">
        <v>630</v>
      </c>
    </row>
    <row r="101" spans="1:21" ht="12.75">
      <c r="A101" s="6" t="s">
        <v>143</v>
      </c>
      <c r="T101" s="4">
        <v>99</v>
      </c>
      <c r="U101" t="s">
        <v>401</v>
      </c>
    </row>
    <row r="102" spans="1:21" ht="12.75">
      <c r="A102" s="6" t="s">
        <v>144</v>
      </c>
      <c r="T102" s="4">
        <v>100</v>
      </c>
      <c r="U102" t="s">
        <v>602</v>
      </c>
    </row>
    <row r="103" spans="1:21" ht="12.75">
      <c r="A103" s="6" t="s">
        <v>145</v>
      </c>
      <c r="T103" s="4">
        <v>101</v>
      </c>
      <c r="U103" t="s">
        <v>425</v>
      </c>
    </row>
    <row r="104" spans="1:21" ht="12.75">
      <c r="A104" s="6" t="s">
        <v>146</v>
      </c>
      <c r="T104" s="4">
        <v>102</v>
      </c>
      <c r="U104" t="s">
        <v>354</v>
      </c>
    </row>
    <row r="105" spans="1:21" ht="12.75">
      <c r="A105" s="6" t="s">
        <v>147</v>
      </c>
      <c r="T105" s="4">
        <v>103</v>
      </c>
      <c r="U105" t="s">
        <v>448</v>
      </c>
    </row>
    <row r="106" spans="1:21" ht="12.75">
      <c r="A106" s="6" t="s">
        <v>148</v>
      </c>
      <c r="T106" s="4">
        <v>104</v>
      </c>
      <c r="U106" t="s">
        <v>810</v>
      </c>
    </row>
    <row r="107" spans="1:21" ht="12.75">
      <c r="A107" s="6" t="s">
        <v>149</v>
      </c>
      <c r="T107" s="4">
        <v>105</v>
      </c>
      <c r="U107" t="s">
        <v>809</v>
      </c>
    </row>
    <row r="108" spans="1:21" ht="12.75">
      <c r="A108" s="6" t="s">
        <v>150</v>
      </c>
      <c r="T108" s="4">
        <v>106</v>
      </c>
      <c r="U108" t="s">
        <v>538</v>
      </c>
    </row>
    <row r="109" spans="1:21" ht="12.75">
      <c r="A109" s="6" t="s">
        <v>151</v>
      </c>
      <c r="T109" s="4">
        <v>107</v>
      </c>
      <c r="U109" t="s">
        <v>587</v>
      </c>
    </row>
    <row r="110" spans="1:21" ht="12.75">
      <c r="A110" s="6" t="s">
        <v>152</v>
      </c>
      <c r="T110" s="4">
        <v>108</v>
      </c>
      <c r="U110" t="s">
        <v>719</v>
      </c>
    </row>
    <row r="111" spans="1:21" ht="12.75">
      <c r="A111" s="6" t="s">
        <v>153</v>
      </c>
      <c r="T111" s="4">
        <v>109</v>
      </c>
      <c r="U111" t="s">
        <v>736</v>
      </c>
    </row>
    <row r="112" spans="1:21" ht="12.75">
      <c r="A112" s="6" t="s">
        <v>154</v>
      </c>
      <c r="T112" s="4">
        <v>110</v>
      </c>
      <c r="U112" t="s">
        <v>493</v>
      </c>
    </row>
    <row r="113" spans="1:21" ht="12.75">
      <c r="A113" s="6" t="s">
        <v>155</v>
      </c>
      <c r="T113" s="4">
        <v>111</v>
      </c>
      <c r="U113" t="s">
        <v>798</v>
      </c>
    </row>
    <row r="114" spans="1:21" ht="12.75">
      <c r="A114" s="6" t="s">
        <v>156</v>
      </c>
      <c r="T114" s="4">
        <v>112</v>
      </c>
      <c r="U114" t="s">
        <v>799</v>
      </c>
    </row>
    <row r="115" spans="1:21" ht="12.75">
      <c r="A115" s="6" t="s">
        <v>157</v>
      </c>
      <c r="T115" s="4">
        <v>113</v>
      </c>
      <c r="U115" t="s">
        <v>797</v>
      </c>
    </row>
    <row r="116" spans="1:21" ht="12.75">
      <c r="A116" s="6" t="s">
        <v>158</v>
      </c>
      <c r="T116" s="4">
        <v>114</v>
      </c>
      <c r="U116" t="s">
        <v>517</v>
      </c>
    </row>
    <row r="117" spans="1:21" ht="12.75">
      <c r="A117" s="6" t="s">
        <v>159</v>
      </c>
      <c r="T117" s="4">
        <v>115</v>
      </c>
      <c r="U117" t="s">
        <v>581</v>
      </c>
    </row>
    <row r="118" spans="1:21" ht="12.75">
      <c r="A118" s="6" t="s">
        <v>160</v>
      </c>
      <c r="T118" s="4">
        <v>116</v>
      </c>
      <c r="U118" t="s">
        <v>472</v>
      </c>
    </row>
    <row r="119" spans="1:21" ht="12.75">
      <c r="A119" s="6" t="s">
        <v>161</v>
      </c>
      <c r="T119" s="4">
        <v>117</v>
      </c>
      <c r="U119" t="s">
        <v>814</v>
      </c>
    </row>
    <row r="120" spans="1:21" ht="12.75">
      <c r="A120" s="6" t="s">
        <v>162</v>
      </c>
      <c r="T120" s="4">
        <v>118</v>
      </c>
      <c r="U120" t="s">
        <v>691</v>
      </c>
    </row>
    <row r="121" spans="1:21" ht="12.75">
      <c r="A121" s="6" t="s">
        <v>163</v>
      </c>
      <c r="T121" s="4">
        <v>119</v>
      </c>
      <c r="U121" t="s">
        <v>749</v>
      </c>
    </row>
    <row r="122" spans="1:21" ht="12.75">
      <c r="A122" s="6" t="s">
        <v>164</v>
      </c>
      <c r="T122" s="4">
        <v>120</v>
      </c>
      <c r="U122" t="s">
        <v>665</v>
      </c>
    </row>
    <row r="123" spans="1:21" ht="12.75">
      <c r="A123" s="6" t="s">
        <v>165</v>
      </c>
      <c r="T123" s="4">
        <v>121</v>
      </c>
      <c r="U123" t="s">
        <v>333</v>
      </c>
    </row>
    <row r="124" spans="1:21" ht="12.75">
      <c r="A124" s="6" t="s">
        <v>166</v>
      </c>
      <c r="T124" s="4">
        <v>122</v>
      </c>
      <c r="U124" t="s">
        <v>761</v>
      </c>
    </row>
    <row r="125" spans="1:21" ht="12.75">
      <c r="A125" s="6" t="s">
        <v>167</v>
      </c>
      <c r="T125" s="4">
        <v>123</v>
      </c>
      <c r="U125" t="s">
        <v>636</v>
      </c>
    </row>
    <row r="126" spans="1:21" ht="12.75">
      <c r="A126" s="6" t="s">
        <v>168</v>
      </c>
      <c r="T126" s="4">
        <v>124</v>
      </c>
      <c r="U126" t="s">
        <v>615</v>
      </c>
    </row>
    <row r="127" spans="1:21" ht="12.75">
      <c r="A127" s="6" t="s">
        <v>169</v>
      </c>
      <c r="T127" s="4">
        <v>125</v>
      </c>
      <c r="U127" t="s">
        <v>674</v>
      </c>
    </row>
    <row r="128" spans="1:21" ht="12.75">
      <c r="A128" s="6" t="s">
        <v>170</v>
      </c>
      <c r="T128" s="4">
        <v>126</v>
      </c>
      <c r="U128" t="s">
        <v>786</v>
      </c>
    </row>
    <row r="129" spans="1:21" ht="12.75">
      <c r="A129" s="6" t="s">
        <v>171</v>
      </c>
      <c r="T129" s="4">
        <v>127</v>
      </c>
      <c r="U129" t="s">
        <v>546</v>
      </c>
    </row>
    <row r="130" spans="1:21" ht="12.75">
      <c r="A130" s="6" t="s">
        <v>172</v>
      </c>
      <c r="T130" s="4">
        <v>128</v>
      </c>
      <c r="U130" t="s">
        <v>628</v>
      </c>
    </row>
    <row r="131" spans="1:21" ht="12.75">
      <c r="A131" s="6" t="s">
        <v>173</v>
      </c>
      <c r="T131" s="4">
        <v>129</v>
      </c>
      <c r="U131" t="s">
        <v>713</v>
      </c>
    </row>
    <row r="132" spans="1:21" ht="12.75">
      <c r="A132" s="6" t="s">
        <v>174</v>
      </c>
      <c r="T132" s="4">
        <v>130</v>
      </c>
      <c r="U132" t="s">
        <v>824</v>
      </c>
    </row>
    <row r="133" spans="1:21" ht="12.75">
      <c r="A133" s="6" t="s">
        <v>175</v>
      </c>
      <c r="T133" s="4">
        <v>131</v>
      </c>
      <c r="U133" t="s">
        <v>484</v>
      </c>
    </row>
    <row r="134" spans="1:21" ht="12.75">
      <c r="A134" s="6" t="s">
        <v>176</v>
      </c>
      <c r="T134" s="4">
        <v>132</v>
      </c>
      <c r="U134" t="s">
        <v>820</v>
      </c>
    </row>
    <row r="135" spans="1:21" ht="12.75">
      <c r="A135" s="6" t="s">
        <v>177</v>
      </c>
      <c r="T135" s="4">
        <v>133</v>
      </c>
      <c r="U135" t="s">
        <v>480</v>
      </c>
    </row>
    <row r="136" spans="1:21" ht="12.75">
      <c r="A136" s="6" t="s">
        <v>178</v>
      </c>
      <c r="T136" s="4">
        <v>134</v>
      </c>
      <c r="U136" t="s">
        <v>444</v>
      </c>
    </row>
    <row r="137" spans="1:21" ht="12.75">
      <c r="A137" s="6" t="s">
        <v>179</v>
      </c>
      <c r="T137" s="4">
        <v>135</v>
      </c>
      <c r="U137" t="s">
        <v>521</v>
      </c>
    </row>
    <row r="138" spans="1:21" ht="12.75">
      <c r="A138" s="6" t="s">
        <v>180</v>
      </c>
      <c r="T138" s="4">
        <v>136</v>
      </c>
      <c r="U138" t="s">
        <v>815</v>
      </c>
    </row>
    <row r="139" spans="1:21" ht="12.75">
      <c r="A139" s="6" t="s">
        <v>181</v>
      </c>
      <c r="T139" s="4">
        <v>137</v>
      </c>
      <c r="U139" t="s">
        <v>408</v>
      </c>
    </row>
    <row r="140" spans="1:21" ht="12.75">
      <c r="A140" s="6" t="s">
        <v>182</v>
      </c>
      <c r="T140" s="4">
        <v>138</v>
      </c>
      <c r="U140" t="s">
        <v>359</v>
      </c>
    </row>
    <row r="141" spans="1:21" ht="12.75">
      <c r="A141" s="6" t="s">
        <v>183</v>
      </c>
      <c r="T141" s="4">
        <v>139</v>
      </c>
      <c r="U141" t="s">
        <v>463</v>
      </c>
    </row>
    <row r="142" spans="1:21" ht="12.75">
      <c r="A142" s="6" t="s">
        <v>184</v>
      </c>
      <c r="T142" s="4">
        <v>140</v>
      </c>
      <c r="U142" t="s">
        <v>338</v>
      </c>
    </row>
    <row r="143" spans="1:21" ht="12.75">
      <c r="A143" s="6" t="s">
        <v>185</v>
      </c>
      <c r="T143" s="4">
        <v>141</v>
      </c>
      <c r="U143" t="s">
        <v>464</v>
      </c>
    </row>
    <row r="144" spans="1:21" ht="12.75">
      <c r="A144" s="6" t="s">
        <v>186</v>
      </c>
      <c r="T144" s="4">
        <v>142</v>
      </c>
      <c r="U144" t="s">
        <v>823</v>
      </c>
    </row>
    <row r="145" spans="1:21" ht="12.75">
      <c r="A145" s="6" t="s">
        <v>187</v>
      </c>
      <c r="T145" s="4">
        <v>143</v>
      </c>
      <c r="U145" t="s">
        <v>498</v>
      </c>
    </row>
    <row r="146" spans="1:21" ht="12.75">
      <c r="A146" s="6" t="s">
        <v>188</v>
      </c>
      <c r="T146" s="4">
        <v>144</v>
      </c>
      <c r="U146" t="s">
        <v>819</v>
      </c>
    </row>
    <row r="147" spans="1:21" ht="12.75">
      <c r="A147" s="6" t="s">
        <v>189</v>
      </c>
      <c r="T147" s="4">
        <v>145</v>
      </c>
      <c r="U147" t="s">
        <v>763</v>
      </c>
    </row>
    <row r="148" spans="1:21" ht="12.75">
      <c r="A148" s="6" t="s">
        <v>190</v>
      </c>
      <c r="T148" s="4">
        <v>146</v>
      </c>
      <c r="U148" t="s">
        <v>606</v>
      </c>
    </row>
    <row r="149" spans="1:21" ht="12.75">
      <c r="A149" s="6" t="s">
        <v>191</v>
      </c>
      <c r="T149" s="4">
        <v>147</v>
      </c>
      <c r="U149" t="s">
        <v>792</v>
      </c>
    </row>
    <row r="150" spans="1:21" ht="12.75">
      <c r="A150" s="6" t="s">
        <v>192</v>
      </c>
      <c r="T150" s="4">
        <v>148</v>
      </c>
      <c r="U150" t="s">
        <v>428</v>
      </c>
    </row>
    <row r="151" spans="1:21" ht="12.75">
      <c r="A151" s="6" t="s">
        <v>193</v>
      </c>
      <c r="T151" s="4">
        <v>149</v>
      </c>
      <c r="U151" t="s">
        <v>465</v>
      </c>
    </row>
    <row r="152" spans="1:21" ht="12.75">
      <c r="A152" s="6" t="s">
        <v>194</v>
      </c>
      <c r="T152" s="4">
        <v>150</v>
      </c>
      <c r="U152" t="s">
        <v>780</v>
      </c>
    </row>
    <row r="153" spans="1:21" ht="12.75">
      <c r="A153" s="6" t="s">
        <v>195</v>
      </c>
      <c r="T153" s="4">
        <v>151</v>
      </c>
      <c r="U153" t="s">
        <v>619</v>
      </c>
    </row>
    <row r="154" spans="1:21" ht="12.75">
      <c r="A154" s="6" t="s">
        <v>196</v>
      </c>
      <c r="T154" s="4">
        <v>152</v>
      </c>
      <c r="U154" t="s">
        <v>590</v>
      </c>
    </row>
    <row r="155" spans="1:21" ht="12.75">
      <c r="A155" s="6" t="s">
        <v>197</v>
      </c>
      <c r="T155" s="4">
        <v>153</v>
      </c>
      <c r="U155" t="s">
        <v>562</v>
      </c>
    </row>
    <row r="156" spans="1:21" ht="12.75">
      <c r="A156" s="6" t="s">
        <v>198</v>
      </c>
      <c r="T156" s="4">
        <v>154</v>
      </c>
      <c r="U156" t="s">
        <v>681</v>
      </c>
    </row>
    <row r="157" spans="1:21" ht="12.75">
      <c r="A157" s="6" t="s">
        <v>199</v>
      </c>
      <c r="T157" s="4">
        <v>155</v>
      </c>
      <c r="U157" t="s">
        <v>695</v>
      </c>
    </row>
    <row r="158" spans="1:21" ht="12.75">
      <c r="A158" s="6" t="s">
        <v>200</v>
      </c>
      <c r="T158" s="4">
        <v>156</v>
      </c>
      <c r="U158" t="s">
        <v>753</v>
      </c>
    </row>
    <row r="159" spans="1:21" ht="12.75">
      <c r="A159" s="6" t="s">
        <v>201</v>
      </c>
      <c r="T159" s="4">
        <v>157</v>
      </c>
      <c r="U159" t="s">
        <v>641</v>
      </c>
    </row>
    <row r="160" spans="1:21" ht="12.75">
      <c r="A160" s="6" t="s">
        <v>202</v>
      </c>
      <c r="T160" s="4">
        <v>158</v>
      </c>
      <c r="U160" t="s">
        <v>746</v>
      </c>
    </row>
    <row r="161" spans="1:21" ht="12.75">
      <c r="A161" s="6" t="s">
        <v>203</v>
      </c>
      <c r="T161" s="4">
        <v>159</v>
      </c>
      <c r="U161" t="s">
        <v>369</v>
      </c>
    </row>
    <row r="162" spans="1:21" ht="12.75">
      <c r="A162" s="6" t="s">
        <v>204</v>
      </c>
      <c r="T162" s="4">
        <v>160</v>
      </c>
      <c r="U162" t="s">
        <v>830</v>
      </c>
    </row>
    <row r="163" spans="1:21" ht="12.75">
      <c r="A163" s="6" t="s">
        <v>205</v>
      </c>
      <c r="T163" s="4">
        <v>161</v>
      </c>
      <c r="U163" t="s">
        <v>829</v>
      </c>
    </row>
    <row r="164" spans="1:21" ht="12.75">
      <c r="A164" s="6" t="s">
        <v>206</v>
      </c>
      <c r="T164" s="4">
        <v>162</v>
      </c>
      <c r="U164" t="s">
        <v>478</v>
      </c>
    </row>
    <row r="165" spans="1:21" ht="12.75">
      <c r="A165" s="6" t="s">
        <v>207</v>
      </c>
      <c r="T165" s="4">
        <v>163</v>
      </c>
      <c r="U165" t="s">
        <v>487</v>
      </c>
    </row>
    <row r="166" spans="1:21" ht="12.75">
      <c r="A166" s="6" t="s">
        <v>208</v>
      </c>
      <c r="T166" s="4">
        <v>164</v>
      </c>
      <c r="U166" t="s">
        <v>518</v>
      </c>
    </row>
    <row r="167" spans="1:21" ht="12.75">
      <c r="A167" s="6" t="s">
        <v>209</v>
      </c>
      <c r="T167" s="4">
        <v>165</v>
      </c>
      <c r="U167" t="s">
        <v>549</v>
      </c>
    </row>
    <row r="168" spans="1:21" ht="12.75">
      <c r="A168" s="6" t="s">
        <v>210</v>
      </c>
      <c r="T168" s="4">
        <v>166</v>
      </c>
      <c r="U168" t="s">
        <v>366</v>
      </c>
    </row>
    <row r="169" spans="1:21" ht="12.75">
      <c r="A169" s="6" t="s">
        <v>211</v>
      </c>
      <c r="T169" s="4">
        <v>167</v>
      </c>
      <c r="U169" t="s">
        <v>822</v>
      </c>
    </row>
    <row r="170" spans="1:21" ht="12.75">
      <c r="A170" s="6" t="s">
        <v>212</v>
      </c>
      <c r="T170" s="4">
        <v>168</v>
      </c>
      <c r="U170" t="s">
        <v>821</v>
      </c>
    </row>
    <row r="171" spans="1:21" ht="12.75">
      <c r="A171" s="6" t="s">
        <v>213</v>
      </c>
      <c r="T171" s="4">
        <v>169</v>
      </c>
      <c r="U171" t="s">
        <v>346</v>
      </c>
    </row>
    <row r="172" spans="1:21" ht="12.75">
      <c r="A172" s="6" t="s">
        <v>214</v>
      </c>
      <c r="T172" s="4">
        <v>170</v>
      </c>
      <c r="U172" t="s">
        <v>355</v>
      </c>
    </row>
    <row r="173" spans="1:21" ht="12.75">
      <c r="A173" s="6" t="s">
        <v>215</v>
      </c>
      <c r="T173" s="4">
        <v>171</v>
      </c>
      <c r="U173" t="s">
        <v>804</v>
      </c>
    </row>
    <row r="174" spans="1:21" ht="12.75">
      <c r="A174" s="6" t="s">
        <v>216</v>
      </c>
      <c r="T174" s="4">
        <v>172</v>
      </c>
      <c r="U174" t="s">
        <v>721</v>
      </c>
    </row>
    <row r="175" spans="1:21" ht="12.75">
      <c r="A175" s="6" t="s">
        <v>217</v>
      </c>
      <c r="T175" s="4">
        <v>173</v>
      </c>
      <c r="U175" t="s">
        <v>589</v>
      </c>
    </row>
    <row r="176" spans="1:21" ht="12.75">
      <c r="A176" s="6" t="s">
        <v>218</v>
      </c>
      <c r="T176" s="4">
        <v>174</v>
      </c>
      <c r="U176" t="s">
        <v>402</v>
      </c>
    </row>
    <row r="177" spans="1:21" ht="12.75">
      <c r="A177" s="6" t="s">
        <v>219</v>
      </c>
      <c r="T177" s="4">
        <v>175</v>
      </c>
      <c r="U177" t="s">
        <v>570</v>
      </c>
    </row>
    <row r="178" spans="1:21" ht="12.75">
      <c r="A178" s="6" t="s">
        <v>220</v>
      </c>
      <c r="T178" s="4">
        <v>176</v>
      </c>
      <c r="U178" t="s">
        <v>661</v>
      </c>
    </row>
    <row r="179" spans="1:21" ht="12.75">
      <c r="A179" s="6" t="s">
        <v>221</v>
      </c>
      <c r="T179" s="4">
        <v>177</v>
      </c>
      <c r="U179" t="s">
        <v>547</v>
      </c>
    </row>
    <row r="180" spans="1:21" ht="12.75">
      <c r="A180" s="6" t="s">
        <v>222</v>
      </c>
      <c r="T180" s="4">
        <v>178</v>
      </c>
      <c r="U180" t="s">
        <v>468</v>
      </c>
    </row>
    <row r="181" spans="1:21" ht="12.75">
      <c r="A181" s="6" t="s">
        <v>223</v>
      </c>
      <c r="T181" s="4">
        <v>179</v>
      </c>
      <c r="U181" t="s">
        <v>726</v>
      </c>
    </row>
    <row r="182" spans="1:21" ht="12.75">
      <c r="A182" s="6" t="s">
        <v>224</v>
      </c>
      <c r="T182" s="4">
        <v>180</v>
      </c>
      <c r="U182" t="s">
        <v>385</v>
      </c>
    </row>
    <row r="183" spans="1:21" ht="12.75">
      <c r="A183" s="6" t="s">
        <v>225</v>
      </c>
      <c r="T183" s="4">
        <v>181</v>
      </c>
      <c r="U183" t="s">
        <v>361</v>
      </c>
    </row>
    <row r="184" spans="1:21" ht="12.75">
      <c r="A184" s="6" t="s">
        <v>226</v>
      </c>
      <c r="T184" s="4">
        <v>182</v>
      </c>
      <c r="U184" t="s">
        <v>757</v>
      </c>
    </row>
    <row r="185" spans="1:21" ht="12.75">
      <c r="A185" s="6" t="s">
        <v>227</v>
      </c>
      <c r="T185" s="4">
        <v>183</v>
      </c>
      <c r="U185" t="s">
        <v>678</v>
      </c>
    </row>
    <row r="186" spans="1:21" ht="12.75">
      <c r="A186" s="6" t="s">
        <v>228</v>
      </c>
      <c r="T186" s="4">
        <v>184</v>
      </c>
      <c r="U186" t="s">
        <v>535</v>
      </c>
    </row>
    <row r="187" spans="1:21" ht="12.75">
      <c r="A187" s="6" t="s">
        <v>229</v>
      </c>
      <c r="T187" s="4">
        <v>185</v>
      </c>
      <c r="U187" t="s">
        <v>530</v>
      </c>
    </row>
    <row r="188" spans="1:21" ht="12.75">
      <c r="A188" s="6" t="s">
        <v>230</v>
      </c>
      <c r="T188" s="4">
        <v>186</v>
      </c>
      <c r="U188" t="s">
        <v>325</v>
      </c>
    </row>
    <row r="189" spans="1:21" ht="12.75">
      <c r="A189" s="6" t="s">
        <v>231</v>
      </c>
      <c r="T189" s="4">
        <v>187</v>
      </c>
      <c r="U189" t="s">
        <v>639</v>
      </c>
    </row>
    <row r="190" spans="1:21" ht="12.75">
      <c r="A190" s="6" t="s">
        <v>232</v>
      </c>
      <c r="T190" s="4">
        <v>188</v>
      </c>
      <c r="U190" t="s">
        <v>505</v>
      </c>
    </row>
    <row r="191" spans="1:21" ht="12.75">
      <c r="A191" s="6" t="s">
        <v>233</v>
      </c>
      <c r="T191" s="4">
        <v>189</v>
      </c>
      <c r="U191" t="s">
        <v>702</v>
      </c>
    </row>
    <row r="192" spans="20:21" ht="12.75">
      <c r="T192" s="4">
        <v>190</v>
      </c>
      <c r="U192" t="s">
        <v>610</v>
      </c>
    </row>
    <row r="193" spans="20:21" ht="12.75">
      <c r="T193" s="4">
        <v>191</v>
      </c>
      <c r="U193" t="s">
        <v>497</v>
      </c>
    </row>
    <row r="194" spans="20:21" ht="12.75">
      <c r="T194" s="4">
        <v>192</v>
      </c>
      <c r="U194" t="s">
        <v>438</v>
      </c>
    </row>
    <row r="195" spans="20:21" ht="12.75">
      <c r="T195" s="4">
        <v>193</v>
      </c>
      <c r="U195" t="s">
        <v>733</v>
      </c>
    </row>
    <row r="196" spans="20:21" ht="12.75">
      <c r="T196" s="4">
        <v>194</v>
      </c>
      <c r="U196" t="s">
        <v>436</v>
      </c>
    </row>
    <row r="197" spans="20:21" ht="12.75">
      <c r="T197" s="4">
        <v>195</v>
      </c>
      <c r="U197" t="s">
        <v>533</v>
      </c>
    </row>
    <row r="198" spans="20:21" ht="12.75">
      <c r="T198" s="4">
        <v>196</v>
      </c>
      <c r="U198" t="s">
        <v>520</v>
      </c>
    </row>
    <row r="199" spans="20:21" ht="12.75">
      <c r="T199" s="4">
        <v>197</v>
      </c>
      <c r="U199" t="s">
        <v>795</v>
      </c>
    </row>
    <row r="200" spans="20:21" ht="12.75">
      <c r="T200" s="4">
        <v>198</v>
      </c>
      <c r="U200" t="s">
        <v>743</v>
      </c>
    </row>
    <row r="201" spans="20:21" ht="12.75">
      <c r="T201" s="4">
        <v>199</v>
      </c>
      <c r="U201" t="s">
        <v>426</v>
      </c>
    </row>
    <row r="202" spans="20:21" ht="12.75">
      <c r="T202" s="4">
        <v>200</v>
      </c>
      <c r="U202" t="s">
        <v>407</v>
      </c>
    </row>
    <row r="203" spans="20:21" ht="12.75">
      <c r="T203" s="4">
        <v>201</v>
      </c>
      <c r="U203" t="s">
        <v>496</v>
      </c>
    </row>
    <row r="204" spans="20:21" ht="12.75">
      <c r="T204" s="4">
        <v>202</v>
      </c>
      <c r="U204" t="s">
        <v>372</v>
      </c>
    </row>
    <row r="205" spans="20:21" ht="12.75">
      <c r="T205" s="4">
        <v>203</v>
      </c>
      <c r="U205" t="s">
        <v>595</v>
      </c>
    </row>
    <row r="206" spans="20:21" ht="12.75">
      <c r="T206" s="4">
        <v>204</v>
      </c>
      <c r="U206" t="s">
        <v>380</v>
      </c>
    </row>
    <row r="207" spans="20:21" ht="12.75">
      <c r="T207" s="4">
        <v>205</v>
      </c>
      <c r="U207" t="s">
        <v>403</v>
      </c>
    </row>
    <row r="208" spans="20:21" ht="12.75">
      <c r="T208" s="4">
        <v>206</v>
      </c>
      <c r="U208" t="s">
        <v>381</v>
      </c>
    </row>
    <row r="209" spans="20:21" ht="12.75">
      <c r="T209" s="4">
        <v>207</v>
      </c>
      <c r="U209" t="s">
        <v>783</v>
      </c>
    </row>
    <row r="210" spans="20:21" ht="12.75">
      <c r="T210" s="4">
        <v>208</v>
      </c>
      <c r="U210" t="s">
        <v>365</v>
      </c>
    </row>
    <row r="211" spans="20:21" ht="12.75">
      <c r="T211" s="4">
        <v>209</v>
      </c>
      <c r="U211" t="s">
        <v>605</v>
      </c>
    </row>
    <row r="212" spans="20:21" ht="12.75">
      <c r="T212" s="4">
        <v>210</v>
      </c>
      <c r="U212" t="s">
        <v>334</v>
      </c>
    </row>
    <row r="213" spans="20:21" ht="12.75">
      <c r="T213" s="4">
        <v>211</v>
      </c>
      <c r="U213" t="s">
        <v>694</v>
      </c>
    </row>
    <row r="214" spans="20:21" ht="12.75">
      <c r="T214" s="4">
        <v>212</v>
      </c>
      <c r="U214" t="s">
        <v>420</v>
      </c>
    </row>
    <row r="215" spans="20:21" ht="12.75">
      <c r="T215" s="4">
        <v>213</v>
      </c>
      <c r="U215" t="s">
        <v>382</v>
      </c>
    </row>
    <row r="216" spans="20:21" ht="12.75">
      <c r="T216" s="4">
        <v>214</v>
      </c>
      <c r="U216" t="s">
        <v>826</v>
      </c>
    </row>
    <row r="217" spans="20:21" ht="12.75">
      <c r="T217" s="4">
        <v>215</v>
      </c>
      <c r="U217" t="s">
        <v>825</v>
      </c>
    </row>
    <row r="218" spans="20:21" ht="12.75">
      <c r="T218" s="4">
        <v>216</v>
      </c>
      <c r="U218" t="s">
        <v>376</v>
      </c>
    </row>
    <row r="219" spans="20:21" ht="12.75">
      <c r="T219" s="4">
        <v>217</v>
      </c>
      <c r="U219" t="s">
        <v>394</v>
      </c>
    </row>
    <row r="220" spans="20:21" ht="12.75">
      <c r="T220" s="4">
        <v>218</v>
      </c>
      <c r="U220" t="s">
        <v>422</v>
      </c>
    </row>
    <row r="221" spans="20:21" ht="12.75">
      <c r="T221" s="4">
        <v>219</v>
      </c>
      <c r="U221" t="s">
        <v>351</v>
      </c>
    </row>
    <row r="222" spans="20:21" ht="12.75">
      <c r="T222" s="4">
        <v>220</v>
      </c>
      <c r="U222" t="s">
        <v>323</v>
      </c>
    </row>
    <row r="223" spans="20:21" ht="12.75">
      <c r="T223" s="4">
        <v>221</v>
      </c>
      <c r="U223" t="s">
        <v>387</v>
      </c>
    </row>
    <row r="224" spans="20:21" ht="12.75">
      <c r="T224" s="4">
        <v>222</v>
      </c>
      <c r="U224" t="s">
        <v>706</v>
      </c>
    </row>
    <row r="225" spans="20:21" ht="12.75">
      <c r="T225" s="4">
        <v>223</v>
      </c>
      <c r="U225" t="s">
        <v>715</v>
      </c>
    </row>
    <row r="226" spans="20:21" ht="12.75">
      <c r="T226" s="4">
        <v>224</v>
      </c>
      <c r="U226" t="s">
        <v>467</v>
      </c>
    </row>
    <row r="227" spans="20:21" ht="12.75">
      <c r="T227" s="4">
        <v>225</v>
      </c>
      <c r="U227" t="s">
        <v>686</v>
      </c>
    </row>
    <row r="228" spans="20:21" ht="12.75">
      <c r="T228" s="4">
        <v>226</v>
      </c>
      <c r="U228" t="s">
        <v>414</v>
      </c>
    </row>
    <row r="229" spans="20:21" ht="12.75">
      <c r="T229" s="4">
        <v>227</v>
      </c>
      <c r="U229" t="s">
        <v>421</v>
      </c>
    </row>
    <row r="230" spans="20:21" ht="12.75">
      <c r="T230" s="4">
        <v>228</v>
      </c>
      <c r="U230" t="s">
        <v>375</v>
      </c>
    </row>
    <row r="231" spans="20:21" ht="12.75">
      <c r="T231" s="4">
        <v>229</v>
      </c>
      <c r="U231" t="s">
        <v>427</v>
      </c>
    </row>
    <row r="232" spans="20:21" ht="12.75">
      <c r="T232" s="4">
        <v>230</v>
      </c>
      <c r="U232" t="s">
        <v>362</v>
      </c>
    </row>
    <row r="233" spans="20:21" ht="12.75">
      <c r="T233" s="4">
        <v>231</v>
      </c>
      <c r="U233" t="s">
        <v>705</v>
      </c>
    </row>
    <row r="234" spans="20:21" ht="12.75">
      <c r="T234" s="4">
        <v>232</v>
      </c>
      <c r="U234" t="s">
        <v>384</v>
      </c>
    </row>
    <row r="235" spans="20:21" ht="12.75">
      <c r="T235" s="4">
        <v>233</v>
      </c>
      <c r="U235" t="s">
        <v>488</v>
      </c>
    </row>
    <row r="236" spans="20:21" ht="12.75">
      <c r="T236" s="4">
        <v>234</v>
      </c>
      <c r="U236" t="s">
        <v>592</v>
      </c>
    </row>
    <row r="237" spans="20:21" ht="12.75">
      <c r="T237" s="4">
        <v>235</v>
      </c>
      <c r="U237" t="s">
        <v>395</v>
      </c>
    </row>
    <row r="238" spans="20:21" ht="12.75">
      <c r="T238" s="4">
        <v>236</v>
      </c>
      <c r="U238" t="s">
        <v>670</v>
      </c>
    </row>
    <row r="239" spans="20:21" ht="12.75">
      <c r="T239" s="4">
        <v>237</v>
      </c>
      <c r="U239" t="s">
        <v>341</v>
      </c>
    </row>
    <row r="240" spans="20:21" ht="12.75">
      <c r="T240" s="4">
        <v>238</v>
      </c>
      <c r="U240" t="s">
        <v>327</v>
      </c>
    </row>
    <row r="241" spans="20:21" ht="12.75">
      <c r="T241" s="4">
        <v>239</v>
      </c>
      <c r="U241" t="s">
        <v>417</v>
      </c>
    </row>
    <row r="242" spans="20:21" ht="12.75">
      <c r="T242" s="4">
        <v>240</v>
      </c>
      <c r="U242" t="s">
        <v>339</v>
      </c>
    </row>
    <row r="243" spans="20:21" ht="12.75">
      <c r="T243" s="4">
        <v>241</v>
      </c>
      <c r="U243" t="s">
        <v>413</v>
      </c>
    </row>
    <row r="244" spans="20:21" ht="12.75">
      <c r="T244" s="4">
        <v>242</v>
      </c>
      <c r="U244" t="s">
        <v>709</v>
      </c>
    </row>
    <row r="245" spans="20:21" ht="12.75">
      <c r="T245" s="4">
        <v>243</v>
      </c>
      <c r="U245" t="s">
        <v>513</v>
      </c>
    </row>
    <row r="246" spans="20:21" ht="12.75">
      <c r="T246" s="4">
        <v>244</v>
      </c>
      <c r="U246" t="s">
        <v>667</v>
      </c>
    </row>
    <row r="247" spans="20:21" ht="12.75">
      <c r="T247" s="4">
        <v>245</v>
      </c>
      <c r="U247" t="s">
        <v>597</v>
      </c>
    </row>
    <row r="248" spans="20:21" ht="12.75">
      <c r="T248" s="4">
        <v>246</v>
      </c>
      <c r="U248" t="s">
        <v>383</v>
      </c>
    </row>
    <row r="249" spans="20:21" ht="12.75">
      <c r="T249" s="4">
        <v>247</v>
      </c>
      <c r="U249" t="s">
        <v>612</v>
      </c>
    </row>
    <row r="250" spans="20:21" ht="12.75">
      <c r="T250" s="4">
        <v>248</v>
      </c>
      <c r="U250" t="s">
        <v>679</v>
      </c>
    </row>
    <row r="251" spans="20:21" ht="12.75">
      <c r="T251" s="4">
        <v>249</v>
      </c>
      <c r="U251" t="s">
        <v>400</v>
      </c>
    </row>
    <row r="252" spans="20:21" ht="12.75">
      <c r="T252" s="4">
        <v>250</v>
      </c>
      <c r="U252" t="s">
        <v>697</v>
      </c>
    </row>
    <row r="253" spans="20:21" ht="12.75">
      <c r="T253" s="4">
        <v>251</v>
      </c>
      <c r="U253" t="s">
        <v>591</v>
      </c>
    </row>
    <row r="254" spans="20:21" ht="12.75">
      <c r="T254" s="4">
        <v>252</v>
      </c>
      <c r="U254" t="s">
        <v>599</v>
      </c>
    </row>
    <row r="255" spans="20:21" ht="12.75">
      <c r="T255" s="4">
        <v>253</v>
      </c>
      <c r="U255" t="s">
        <v>766</v>
      </c>
    </row>
    <row r="256" spans="20:21" ht="12.75">
      <c r="T256" s="4">
        <v>254</v>
      </c>
      <c r="U256" t="s">
        <v>633</v>
      </c>
    </row>
    <row r="257" spans="20:21" ht="12.75">
      <c r="T257" s="4">
        <v>255</v>
      </c>
      <c r="U257" t="s">
        <v>522</v>
      </c>
    </row>
    <row r="258" spans="20:21" ht="12.75">
      <c r="T258" s="4">
        <v>256</v>
      </c>
      <c r="U258" t="s">
        <v>524</v>
      </c>
    </row>
    <row r="259" spans="20:21" ht="12.75">
      <c r="T259" s="4">
        <v>257</v>
      </c>
      <c r="U259" t="s">
        <v>611</v>
      </c>
    </row>
    <row r="260" spans="20:21" ht="12.75">
      <c r="T260" s="4">
        <v>258</v>
      </c>
      <c r="U260" t="s">
        <v>543</v>
      </c>
    </row>
    <row r="261" spans="20:21" ht="12.75">
      <c r="T261" s="4">
        <v>259</v>
      </c>
      <c r="U261" t="s">
        <v>563</v>
      </c>
    </row>
    <row r="262" spans="20:21" ht="12.75">
      <c r="T262" s="4">
        <v>260</v>
      </c>
      <c r="U262" t="s">
        <v>658</v>
      </c>
    </row>
    <row r="263" spans="20:21" ht="12.75">
      <c r="T263" s="4">
        <v>261</v>
      </c>
      <c r="U263" t="s">
        <v>501</v>
      </c>
    </row>
    <row r="264" spans="20:21" ht="12.75">
      <c r="T264" s="4">
        <v>262</v>
      </c>
      <c r="U264" t="s">
        <v>716</v>
      </c>
    </row>
    <row r="265" spans="20:21" ht="12.75">
      <c r="T265" s="4">
        <v>263</v>
      </c>
      <c r="U265" t="s">
        <v>784</v>
      </c>
    </row>
    <row r="266" spans="20:21" ht="12.75">
      <c r="T266" s="4">
        <v>264</v>
      </c>
      <c r="U266" t="s">
        <v>622</v>
      </c>
    </row>
    <row r="267" spans="20:21" ht="12.75">
      <c r="T267" s="4">
        <v>265</v>
      </c>
      <c r="U267" t="s">
        <v>541</v>
      </c>
    </row>
    <row r="268" spans="20:21" ht="12.75">
      <c r="T268" s="4">
        <v>266</v>
      </c>
      <c r="U268" t="s">
        <v>680</v>
      </c>
    </row>
    <row r="269" spans="20:21" ht="12.75">
      <c r="T269" s="4">
        <v>267</v>
      </c>
      <c r="U269" t="s">
        <v>502</v>
      </c>
    </row>
    <row r="270" spans="20:21" ht="12.75">
      <c r="T270" s="4">
        <v>268</v>
      </c>
      <c r="U270" t="s">
        <v>717</v>
      </c>
    </row>
    <row r="271" spans="20:21" ht="12.75">
      <c r="T271" s="4">
        <v>269</v>
      </c>
      <c r="U271" t="s">
        <v>764</v>
      </c>
    </row>
    <row r="272" spans="20:21" ht="12.75">
      <c r="T272" s="4">
        <v>270</v>
      </c>
      <c r="U272" t="s">
        <v>787</v>
      </c>
    </row>
    <row r="273" spans="20:21" ht="12.75">
      <c r="T273" s="4">
        <v>271</v>
      </c>
      <c r="U273" t="s">
        <v>609</v>
      </c>
    </row>
    <row r="274" spans="20:21" ht="12.75">
      <c r="T274" s="4">
        <v>272</v>
      </c>
      <c r="U274" t="s">
        <v>598</v>
      </c>
    </row>
    <row r="275" spans="20:21" ht="12.75">
      <c r="T275" s="4">
        <v>273</v>
      </c>
      <c r="U275" t="s">
        <v>523</v>
      </c>
    </row>
    <row r="276" spans="20:21" ht="12.75">
      <c r="T276" s="4">
        <v>274</v>
      </c>
      <c r="U276" t="s">
        <v>340</v>
      </c>
    </row>
    <row r="277" spans="20:21" ht="12.75">
      <c r="T277" s="4">
        <v>275</v>
      </c>
      <c r="U277" t="s">
        <v>536</v>
      </c>
    </row>
    <row r="278" spans="20:21" ht="12.75">
      <c r="T278" s="4">
        <v>276</v>
      </c>
      <c r="U278" t="s">
        <v>604</v>
      </c>
    </row>
    <row r="279" spans="20:21" ht="12.75">
      <c r="T279" s="4">
        <v>277</v>
      </c>
      <c r="U279" t="s">
        <v>696</v>
      </c>
    </row>
    <row r="280" spans="20:21" ht="12.75">
      <c r="T280" s="4">
        <v>278</v>
      </c>
      <c r="U280" t="s">
        <v>727</v>
      </c>
    </row>
    <row r="281" spans="20:21" ht="12.75">
      <c r="T281" s="4">
        <v>279</v>
      </c>
      <c r="U281" t="s">
        <v>561</v>
      </c>
    </row>
    <row r="282" spans="20:21" ht="12.75">
      <c r="T282" s="4">
        <v>280</v>
      </c>
      <c r="U282" t="s">
        <v>827</v>
      </c>
    </row>
    <row r="283" spans="20:21" ht="12.75">
      <c r="T283" s="4">
        <v>281</v>
      </c>
      <c r="U283" t="s">
        <v>684</v>
      </c>
    </row>
    <row r="284" spans="20:21" ht="12.75">
      <c r="T284" s="4">
        <v>282</v>
      </c>
      <c r="U284" t="s">
        <v>738</v>
      </c>
    </row>
    <row r="285" spans="20:21" ht="12.75">
      <c r="T285" s="4">
        <v>283</v>
      </c>
      <c r="U285" t="s">
        <v>358</v>
      </c>
    </row>
    <row r="286" spans="20:21" ht="12.75">
      <c r="T286" s="4">
        <v>284</v>
      </c>
      <c r="U286" t="s">
        <v>388</v>
      </c>
    </row>
    <row r="287" spans="20:21" ht="12.75">
      <c r="T287" s="4">
        <v>285</v>
      </c>
      <c r="U287" t="s">
        <v>687</v>
      </c>
    </row>
    <row r="288" spans="20:21" ht="12.75">
      <c r="T288" s="4">
        <v>286</v>
      </c>
      <c r="U288" t="s">
        <v>368</v>
      </c>
    </row>
    <row r="289" spans="20:21" ht="12.75">
      <c r="T289" s="4">
        <v>287</v>
      </c>
      <c r="U289" t="s">
        <v>625</v>
      </c>
    </row>
    <row r="290" spans="20:21" ht="12.75">
      <c r="T290" s="4">
        <v>288</v>
      </c>
      <c r="U290" t="s">
        <v>406</v>
      </c>
    </row>
    <row r="291" spans="20:21" ht="12.75">
      <c r="T291" s="4">
        <v>289</v>
      </c>
      <c r="U291" t="s">
        <v>418</v>
      </c>
    </row>
    <row r="292" spans="20:21" ht="12.75">
      <c r="T292" s="4">
        <v>290</v>
      </c>
      <c r="U292" t="s">
        <v>512</v>
      </c>
    </row>
    <row r="293" spans="20:21" ht="12.75">
      <c r="T293" s="4">
        <v>291</v>
      </c>
      <c r="U293" t="s">
        <v>416</v>
      </c>
    </row>
    <row r="294" spans="20:21" ht="12.75">
      <c r="T294" s="4">
        <v>292</v>
      </c>
      <c r="U294" t="s">
        <v>754</v>
      </c>
    </row>
    <row r="295" spans="20:21" ht="12.75">
      <c r="T295" s="4">
        <v>293</v>
      </c>
      <c r="U295" t="s">
        <v>557</v>
      </c>
    </row>
    <row r="296" spans="20:21" ht="12.75">
      <c r="T296" s="4">
        <v>294</v>
      </c>
      <c r="U296" t="s">
        <v>433</v>
      </c>
    </row>
    <row r="297" spans="20:21" ht="12.75">
      <c r="T297" s="4">
        <v>295</v>
      </c>
      <c r="U297" t="s">
        <v>489</v>
      </c>
    </row>
    <row r="298" spans="20:21" ht="12.75">
      <c r="T298" s="4">
        <v>296</v>
      </c>
      <c r="U298" t="s">
        <v>405</v>
      </c>
    </row>
    <row r="299" spans="20:21" ht="12.75">
      <c r="T299" s="4">
        <v>297</v>
      </c>
      <c r="U299" t="s">
        <v>582</v>
      </c>
    </row>
    <row r="300" spans="20:21" ht="12.75">
      <c r="T300" s="4">
        <v>298</v>
      </c>
      <c r="U300" t="s">
        <v>344</v>
      </c>
    </row>
    <row r="301" spans="20:21" ht="12.75">
      <c r="T301" s="4">
        <v>299</v>
      </c>
      <c r="U301" t="s">
        <v>779</v>
      </c>
    </row>
    <row r="302" spans="20:21" ht="12.75">
      <c r="T302" s="4">
        <v>300</v>
      </c>
      <c r="U302" t="s">
        <v>720</v>
      </c>
    </row>
    <row r="303" spans="20:21" ht="12.75">
      <c r="T303" s="4">
        <v>301</v>
      </c>
      <c r="U303" t="s">
        <v>803</v>
      </c>
    </row>
    <row r="304" spans="20:21" ht="12.75">
      <c r="T304" s="4">
        <v>302</v>
      </c>
      <c r="U304" t="s">
        <v>808</v>
      </c>
    </row>
    <row r="305" spans="20:21" ht="12.75">
      <c r="T305" s="4">
        <v>303</v>
      </c>
      <c r="U305" t="s">
        <v>462</v>
      </c>
    </row>
    <row r="306" spans="20:21" ht="12.75">
      <c r="T306" s="4">
        <v>304</v>
      </c>
      <c r="U306" t="s">
        <v>768</v>
      </c>
    </row>
    <row r="307" spans="20:21" ht="12.75">
      <c r="T307" s="4">
        <v>305</v>
      </c>
      <c r="U307" t="s">
        <v>441</v>
      </c>
    </row>
    <row r="308" spans="20:21" ht="12.75">
      <c r="T308" s="4">
        <v>306</v>
      </c>
      <c r="U308" t="s">
        <v>452</v>
      </c>
    </row>
    <row r="309" spans="20:21" ht="12.75">
      <c r="T309" s="4">
        <v>307</v>
      </c>
      <c r="U309" t="s">
        <v>495</v>
      </c>
    </row>
    <row r="310" spans="20:21" ht="12.75">
      <c r="T310" s="4">
        <v>308</v>
      </c>
      <c r="U310" t="s">
        <v>509</v>
      </c>
    </row>
    <row r="311" spans="20:21" ht="12.75">
      <c r="T311" s="4">
        <v>309</v>
      </c>
      <c r="U311" t="s">
        <v>811</v>
      </c>
    </row>
    <row r="312" spans="20:21" ht="12.75">
      <c r="T312" s="4">
        <v>310</v>
      </c>
      <c r="U312" t="s">
        <v>782</v>
      </c>
    </row>
    <row r="313" spans="20:21" ht="12.75">
      <c r="T313" s="4">
        <v>311</v>
      </c>
      <c r="U313" t="s">
        <v>762</v>
      </c>
    </row>
    <row r="314" spans="20:21" ht="12.75">
      <c r="T314" s="4">
        <v>312</v>
      </c>
      <c r="U314" t="s">
        <v>765</v>
      </c>
    </row>
    <row r="315" spans="20:21" ht="12.75">
      <c r="T315" s="4">
        <v>313</v>
      </c>
      <c r="U315" t="s">
        <v>548</v>
      </c>
    </row>
    <row r="316" spans="20:21" ht="12.75">
      <c r="T316" s="4">
        <v>314</v>
      </c>
      <c r="U316" t="s">
        <v>701</v>
      </c>
    </row>
    <row r="317" spans="20:21" ht="12.75">
      <c r="T317" s="4">
        <v>315</v>
      </c>
      <c r="U317" t="s">
        <v>725</v>
      </c>
    </row>
    <row r="318" spans="20:21" ht="12.75">
      <c r="T318" s="4">
        <v>316</v>
      </c>
      <c r="U318" t="s">
        <v>675</v>
      </c>
    </row>
    <row r="319" spans="20:21" ht="12.75">
      <c r="T319" s="4">
        <v>317</v>
      </c>
      <c r="U319" t="s">
        <v>688</v>
      </c>
    </row>
    <row r="320" spans="20:21" ht="12.75">
      <c r="T320" s="4">
        <v>318</v>
      </c>
      <c r="U320" t="s">
        <v>371</v>
      </c>
    </row>
    <row r="321" spans="20:21" ht="12.75">
      <c r="T321" s="4">
        <v>319</v>
      </c>
      <c r="U321" t="s">
        <v>320</v>
      </c>
    </row>
    <row r="322" spans="20:21" ht="12.75">
      <c r="T322" s="4">
        <v>320</v>
      </c>
      <c r="U322" t="s">
        <v>708</v>
      </c>
    </row>
    <row r="323" spans="20:21" ht="12.75">
      <c r="T323" s="4">
        <v>321</v>
      </c>
      <c r="U323" t="s">
        <v>565</v>
      </c>
    </row>
    <row r="324" spans="20:21" ht="12.75">
      <c r="T324" s="4">
        <v>322</v>
      </c>
      <c r="U324" t="s">
        <v>392</v>
      </c>
    </row>
    <row r="325" spans="20:21" ht="12.75">
      <c r="T325" s="4">
        <v>323</v>
      </c>
      <c r="U325" t="s">
        <v>654</v>
      </c>
    </row>
    <row r="326" spans="20:21" ht="12.75">
      <c r="T326" s="4">
        <v>324</v>
      </c>
      <c r="U326" t="s">
        <v>588</v>
      </c>
    </row>
    <row r="327" spans="20:21" ht="12.75">
      <c r="T327" s="4">
        <v>325</v>
      </c>
      <c r="U327" t="s">
        <v>699</v>
      </c>
    </row>
    <row r="328" spans="20:21" ht="12.75">
      <c r="T328" s="4">
        <v>326</v>
      </c>
      <c r="U328" t="s">
        <v>683</v>
      </c>
    </row>
    <row r="329" spans="20:21" ht="12.75">
      <c r="T329" s="4">
        <v>327</v>
      </c>
      <c r="U329" t="s">
        <v>692</v>
      </c>
    </row>
    <row r="330" spans="20:21" ht="12.75">
      <c r="T330" s="4">
        <v>328</v>
      </c>
      <c r="U330" t="s">
        <v>771</v>
      </c>
    </row>
    <row r="331" spans="20:21" ht="12.75">
      <c r="T331" s="4">
        <v>329</v>
      </c>
      <c r="U331" t="s">
        <v>525</v>
      </c>
    </row>
    <row r="332" spans="20:21" ht="12.75">
      <c r="T332" s="4">
        <v>330</v>
      </c>
      <c r="U332" t="s">
        <v>551</v>
      </c>
    </row>
    <row r="333" spans="20:21" ht="12.75">
      <c r="T333" s="4">
        <v>331</v>
      </c>
      <c r="U333" t="s">
        <v>483</v>
      </c>
    </row>
    <row r="334" spans="20:21" ht="12.75">
      <c r="T334" s="4">
        <v>332</v>
      </c>
      <c r="U334" t="s">
        <v>666</v>
      </c>
    </row>
    <row r="335" spans="20:21" ht="12.75">
      <c r="T335" s="4">
        <v>333</v>
      </c>
      <c r="U335" t="s">
        <v>337</v>
      </c>
    </row>
    <row r="336" spans="20:21" ht="12.75">
      <c r="T336" s="4">
        <v>334</v>
      </c>
      <c r="U336" t="s">
        <v>632</v>
      </c>
    </row>
    <row r="337" spans="20:21" ht="12.75">
      <c r="T337" s="4">
        <v>335</v>
      </c>
      <c r="U337" t="s">
        <v>324</v>
      </c>
    </row>
    <row r="338" spans="20:21" ht="12.75">
      <c r="T338" s="4">
        <v>336</v>
      </c>
      <c r="U338" t="s">
        <v>659</v>
      </c>
    </row>
    <row r="339" spans="20:21" ht="12.75">
      <c r="T339" s="4">
        <v>337</v>
      </c>
      <c r="U339" t="s">
        <v>669</v>
      </c>
    </row>
    <row r="340" spans="20:21" ht="12.75">
      <c r="T340" s="4">
        <v>338</v>
      </c>
      <c r="U340" t="s">
        <v>566</v>
      </c>
    </row>
    <row r="341" spans="20:21" ht="12.75">
      <c r="T341" s="4">
        <v>339</v>
      </c>
      <c r="U341" t="s">
        <v>770</v>
      </c>
    </row>
    <row r="342" spans="20:21" ht="12.75">
      <c r="T342" s="4">
        <v>340</v>
      </c>
      <c r="U342" t="s">
        <v>616</v>
      </c>
    </row>
    <row r="343" spans="20:21" ht="12.75">
      <c r="T343" s="4">
        <v>341</v>
      </c>
      <c r="U343" t="s">
        <v>755</v>
      </c>
    </row>
    <row r="344" spans="20:21" ht="12.75">
      <c r="T344" s="4">
        <v>342</v>
      </c>
      <c r="U344" t="s">
        <v>596</v>
      </c>
    </row>
    <row r="345" spans="20:21" ht="12.75">
      <c r="T345" s="4">
        <v>343</v>
      </c>
      <c r="U345" t="s">
        <v>657</v>
      </c>
    </row>
    <row r="346" spans="20:21" ht="12.75">
      <c r="T346" s="4">
        <v>344</v>
      </c>
      <c r="U346" t="s">
        <v>500</v>
      </c>
    </row>
    <row r="347" spans="20:21" ht="12.75">
      <c r="T347" s="4">
        <v>345</v>
      </c>
      <c r="U347" t="s">
        <v>662</v>
      </c>
    </row>
    <row r="348" spans="20:21" ht="12.75">
      <c r="T348" s="4">
        <v>346</v>
      </c>
      <c r="U348" t="s">
        <v>568</v>
      </c>
    </row>
    <row r="349" spans="20:21" ht="12.75">
      <c r="T349" s="4">
        <v>347</v>
      </c>
      <c r="U349" t="s">
        <v>647</v>
      </c>
    </row>
    <row r="350" spans="20:21" ht="12.75">
      <c r="T350" s="4">
        <v>348</v>
      </c>
      <c r="U350" t="s">
        <v>504</v>
      </c>
    </row>
    <row r="351" spans="20:21" ht="12.75">
      <c r="T351" s="4">
        <v>349</v>
      </c>
      <c r="U351" t="s">
        <v>378</v>
      </c>
    </row>
    <row r="352" spans="20:21" ht="12.75">
      <c r="T352" s="4">
        <v>350</v>
      </c>
      <c r="U352" t="s">
        <v>714</v>
      </c>
    </row>
    <row r="353" spans="20:21" ht="12.75">
      <c r="T353" s="4">
        <v>351</v>
      </c>
      <c r="U353" t="s">
        <v>571</v>
      </c>
    </row>
    <row r="354" spans="20:21" ht="12.75">
      <c r="T354" s="4">
        <v>352</v>
      </c>
      <c r="U354" t="s">
        <v>576</v>
      </c>
    </row>
    <row r="355" spans="20:21" ht="12.75">
      <c r="T355" s="4">
        <v>353</v>
      </c>
      <c r="U355" t="s">
        <v>578</v>
      </c>
    </row>
    <row r="356" spans="20:21" ht="12.75">
      <c r="T356" s="4">
        <v>354</v>
      </c>
      <c r="U356" t="s">
        <v>560</v>
      </c>
    </row>
    <row r="357" spans="20:21" ht="12.75">
      <c r="T357" s="4">
        <v>355</v>
      </c>
      <c r="U357" t="s">
        <v>431</v>
      </c>
    </row>
    <row r="358" spans="20:21" ht="12.75">
      <c r="T358" s="4">
        <v>356</v>
      </c>
      <c r="U358" t="s">
        <v>801</v>
      </c>
    </row>
    <row r="359" spans="20:21" ht="12.75">
      <c r="T359" s="4">
        <v>357</v>
      </c>
      <c r="U359" t="s">
        <v>621</v>
      </c>
    </row>
    <row r="360" spans="20:21" ht="12.75">
      <c r="T360" s="4">
        <v>358</v>
      </c>
      <c r="U360" t="s">
        <v>651</v>
      </c>
    </row>
    <row r="361" spans="20:21" ht="12.75">
      <c r="T361" s="4">
        <v>359</v>
      </c>
      <c r="U361" t="s">
        <v>539</v>
      </c>
    </row>
    <row r="362" spans="20:21" ht="12.75">
      <c r="T362" s="4">
        <v>360</v>
      </c>
      <c r="U362" t="s">
        <v>583</v>
      </c>
    </row>
    <row r="363" spans="20:21" ht="12.75">
      <c r="T363" s="4">
        <v>361</v>
      </c>
      <c r="U363" t="s">
        <v>629</v>
      </c>
    </row>
    <row r="364" spans="20:21" ht="12.75">
      <c r="T364" s="4">
        <v>362</v>
      </c>
      <c r="U364" t="s">
        <v>603</v>
      </c>
    </row>
    <row r="365" spans="20:21" ht="12.75">
      <c r="T365" s="4">
        <v>363</v>
      </c>
      <c r="U365" t="s">
        <v>476</v>
      </c>
    </row>
    <row r="366" spans="20:21" ht="12.75">
      <c r="T366" s="4">
        <v>364</v>
      </c>
      <c r="U366" t="s">
        <v>529</v>
      </c>
    </row>
    <row r="367" spans="20:21" ht="12.75">
      <c r="T367" s="4">
        <v>365</v>
      </c>
      <c r="U367" t="s">
        <v>437</v>
      </c>
    </row>
    <row r="368" spans="20:21" ht="12.75">
      <c r="T368" s="4">
        <v>366</v>
      </c>
      <c r="U368" t="s">
        <v>734</v>
      </c>
    </row>
    <row r="369" spans="20:21" ht="12.75">
      <c r="T369" s="4">
        <v>367</v>
      </c>
      <c r="U369" t="s">
        <v>516</v>
      </c>
    </row>
    <row r="370" spans="20:21" ht="12.75">
      <c r="T370" s="4">
        <v>368</v>
      </c>
      <c r="U370" t="s">
        <v>673</v>
      </c>
    </row>
    <row r="371" spans="20:21" ht="12.75">
      <c r="T371" s="4">
        <v>369</v>
      </c>
      <c r="U371" s="10" t="s">
        <v>832</v>
      </c>
    </row>
    <row r="372" spans="20:21" ht="12.75">
      <c r="T372" s="4">
        <v>370</v>
      </c>
      <c r="U372" t="s">
        <v>643</v>
      </c>
    </row>
    <row r="373" spans="20:21" ht="12.75">
      <c r="T373" s="4">
        <v>371</v>
      </c>
      <c r="U373" t="s">
        <v>450</v>
      </c>
    </row>
    <row r="374" spans="20:21" ht="12.75">
      <c r="T374" s="4">
        <v>372</v>
      </c>
      <c r="U374" t="s">
        <v>735</v>
      </c>
    </row>
    <row r="375" spans="20:21" ht="12.75">
      <c r="T375" s="4">
        <v>373</v>
      </c>
      <c r="U375" t="s">
        <v>584</v>
      </c>
    </row>
    <row r="376" spans="20:21" ht="12.75">
      <c r="T376" s="4">
        <v>374</v>
      </c>
      <c r="U376" t="s">
        <v>816</v>
      </c>
    </row>
    <row r="377" spans="20:21" ht="12.75">
      <c r="T377" s="4">
        <v>375</v>
      </c>
      <c r="U377" t="s">
        <v>745</v>
      </c>
    </row>
    <row r="378" spans="20:21" ht="12.75">
      <c r="T378" s="4">
        <v>376</v>
      </c>
      <c r="U378" t="s">
        <v>781</v>
      </c>
    </row>
    <row r="379" spans="20:21" ht="12.75">
      <c r="T379" s="4">
        <v>377</v>
      </c>
      <c r="U379" t="s">
        <v>794</v>
      </c>
    </row>
    <row r="380" spans="20:21" ht="12.75">
      <c r="T380" s="4">
        <v>378</v>
      </c>
      <c r="U380" t="s">
        <v>347</v>
      </c>
    </row>
    <row r="381" spans="20:21" ht="12.75">
      <c r="T381" s="4">
        <v>379</v>
      </c>
      <c r="U381" t="s">
        <v>335</v>
      </c>
    </row>
    <row r="382" spans="20:21" ht="12.75">
      <c r="T382" s="4">
        <v>380</v>
      </c>
      <c r="U382" t="s">
        <v>330</v>
      </c>
    </row>
    <row r="383" spans="20:21" ht="12.75">
      <c r="T383" s="4">
        <v>381</v>
      </c>
      <c r="U383" t="s">
        <v>482</v>
      </c>
    </row>
    <row r="384" spans="20:21" ht="12.75">
      <c r="T384" s="4">
        <v>382</v>
      </c>
      <c r="U384" t="s">
        <v>554</v>
      </c>
    </row>
    <row r="385" spans="20:21" ht="12.75">
      <c r="T385" s="4">
        <v>383</v>
      </c>
      <c r="U385" t="s">
        <v>677</v>
      </c>
    </row>
    <row r="386" spans="20:21" ht="12.75">
      <c r="T386" s="4">
        <v>384</v>
      </c>
      <c r="U386" t="s">
        <v>367</v>
      </c>
    </row>
    <row r="387" spans="20:21" ht="12.75">
      <c r="T387" s="4">
        <v>385</v>
      </c>
      <c r="U387" t="s">
        <v>693</v>
      </c>
    </row>
    <row r="388" spans="20:21" ht="12.75">
      <c r="T388" s="4">
        <v>386</v>
      </c>
      <c r="U388" t="s">
        <v>617</v>
      </c>
    </row>
    <row r="389" spans="20:21" ht="12.75">
      <c r="T389" s="4">
        <v>387</v>
      </c>
      <c r="U389" t="s">
        <v>451</v>
      </c>
    </row>
    <row r="390" spans="20:21" ht="12.75">
      <c r="T390" s="4">
        <v>388</v>
      </c>
      <c r="U390" t="s">
        <v>410</v>
      </c>
    </row>
    <row r="391" spans="20:21" ht="12.75">
      <c r="T391" s="4">
        <v>389</v>
      </c>
      <c r="U391" t="s">
        <v>646</v>
      </c>
    </row>
    <row r="392" spans="20:21" ht="12.75">
      <c r="T392" s="4">
        <v>390</v>
      </c>
      <c r="U392" t="s">
        <v>459</v>
      </c>
    </row>
    <row r="393" spans="20:21" ht="12.75">
      <c r="T393" s="4">
        <v>391</v>
      </c>
      <c r="U393" t="s">
        <v>453</v>
      </c>
    </row>
    <row r="394" spans="20:21" ht="12.75">
      <c r="T394" s="4">
        <v>392</v>
      </c>
      <c r="U394" t="s">
        <v>540</v>
      </c>
    </row>
    <row r="395" spans="20:21" ht="12.75">
      <c r="T395" s="4">
        <v>393</v>
      </c>
      <c r="U395" t="s">
        <v>457</v>
      </c>
    </row>
    <row r="396" spans="20:21" ht="12.75">
      <c r="T396" s="4">
        <v>394</v>
      </c>
      <c r="U396" t="s">
        <v>550</v>
      </c>
    </row>
    <row r="397" spans="20:21" ht="12.75">
      <c r="T397" s="4">
        <v>395</v>
      </c>
      <c r="U397" t="s">
        <v>676</v>
      </c>
    </row>
    <row r="398" spans="20:21" ht="12.75">
      <c r="T398" s="4">
        <v>396</v>
      </c>
      <c r="U398" t="s">
        <v>607</v>
      </c>
    </row>
    <row r="399" spans="20:21" ht="12.75">
      <c r="T399" s="4">
        <v>397</v>
      </c>
      <c r="U399" t="s">
        <v>744</v>
      </c>
    </row>
    <row r="400" spans="20:21" ht="12.75">
      <c r="T400" s="4">
        <v>398</v>
      </c>
      <c r="U400" t="s">
        <v>348</v>
      </c>
    </row>
    <row r="401" spans="20:21" ht="12.75">
      <c r="T401" s="4">
        <v>399</v>
      </c>
      <c r="U401" t="s">
        <v>640</v>
      </c>
    </row>
  </sheetData>
  <sheetProtection selectLockedCells="1" selectUnlockedCells="1"/>
  <protectedRanges>
    <protectedRange sqref="O1:S9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9"/>
  <sheetViews>
    <sheetView zoomScalePageLayoutView="0" workbookViewId="0" topLeftCell="AS1">
      <selection activeCell="BM14" sqref="BM14"/>
    </sheetView>
  </sheetViews>
  <sheetFormatPr defaultColWidth="9.140625" defaultRowHeight="12.75"/>
  <cols>
    <col min="1" max="86" width="3.28125" style="0" customWidth="1"/>
  </cols>
  <sheetData>
    <row r="1" spans="1:86" ht="12.75">
      <c r="A1" s="1">
        <f>Strana1!B9</f>
        <v>0</v>
      </c>
      <c r="B1">
        <f>Strana1!P9</f>
        <v>0</v>
      </c>
      <c r="C1" t="str">
        <f>Strana1!B10</f>
        <v>Кула, Маршала Тита 113</v>
      </c>
      <c r="D1">
        <f>Strana1!O10</f>
        <v>0</v>
      </c>
      <c r="E1" t="str">
        <f>Strana1!B11</f>
        <v>025/729-150</v>
      </c>
      <c r="F1" t="e">
        <f>Strana1!#REF!</f>
        <v>#REF!</v>
      </c>
      <c r="G1" t="str">
        <f>Strana1!B12</f>
        <v>www.etskula.com</v>
      </c>
      <c r="H1" t="str">
        <f>Strana1!I12</f>
        <v>direktor.ets@gmail.com</v>
      </c>
      <c r="I1" t="str">
        <f>Strana1!P12</f>
        <v>Марина Џакула</v>
      </c>
      <c r="J1" s="2">
        <f>Strana1!E14</f>
        <v>493</v>
      </c>
      <c r="K1" s="2">
        <f>Strana1!E15</f>
        <v>182</v>
      </c>
      <c r="L1" s="2">
        <f>Strana1!E16</f>
        <v>311</v>
      </c>
      <c r="M1" s="2">
        <f>Strana1!E17</f>
        <v>101</v>
      </c>
      <c r="N1" s="2">
        <f>Strana1!E18</f>
        <v>290</v>
      </c>
      <c r="O1" s="2">
        <f>Strana1!E19</f>
        <v>170</v>
      </c>
      <c r="P1" s="2">
        <f>Strana1!R14</f>
        <v>0</v>
      </c>
      <c r="Q1" s="2">
        <f>Strana1!R15</f>
        <v>0</v>
      </c>
      <c r="R1" s="2">
        <f>Strana1!R16</f>
        <v>0</v>
      </c>
      <c r="S1" s="2">
        <f>Strana1!R17</f>
        <v>0</v>
      </c>
      <c r="T1" s="2">
        <f>Strana1!R18</f>
        <v>9</v>
      </c>
      <c r="U1" s="2">
        <f>Strana1!R19</f>
        <v>3</v>
      </c>
      <c r="V1" s="2">
        <f>Strana1!D22</f>
        <v>56</v>
      </c>
      <c r="W1" s="2">
        <f>Strana1!D24</f>
        <v>47</v>
      </c>
      <c r="X1" s="2">
        <f>Strana1!D25</f>
        <v>1</v>
      </c>
      <c r="Y1" s="2">
        <f>Strana1!D26</f>
        <v>8</v>
      </c>
      <c r="Z1" s="2">
        <f>Strana1!I23</f>
        <v>2</v>
      </c>
      <c r="AA1" s="2">
        <f>Strana1!I24</f>
        <v>5</v>
      </c>
      <c r="AB1" s="2">
        <f>Strana1!I25</f>
        <v>42</v>
      </c>
      <c r="AC1" s="2">
        <f>Strana1!I26</f>
        <v>7</v>
      </c>
      <c r="AD1" s="2">
        <f>Strana1!R22</f>
        <v>0</v>
      </c>
      <c r="AE1" s="2">
        <f>Strana1!R23</f>
        <v>0</v>
      </c>
      <c r="AF1" s="2">
        <f>Strana1!R24</f>
        <v>0</v>
      </c>
      <c r="AG1" s="2">
        <f>Strana1!R25</f>
        <v>0</v>
      </c>
      <c r="AH1" s="2">
        <f>Strana1!R26</f>
        <v>0</v>
      </c>
      <c r="AI1" s="2">
        <f>Strana1!R27</f>
        <v>0</v>
      </c>
      <c r="AJ1">
        <f>Strana1!N28</f>
        <v>0</v>
      </c>
      <c r="AK1" s="3">
        <f>Strana1!R28</f>
        <v>0</v>
      </c>
      <c r="AL1">
        <f>Strana1!E30</f>
        <v>2</v>
      </c>
      <c r="AM1">
        <f>Strana1!E31</f>
        <v>21</v>
      </c>
      <c r="AN1">
        <f>Strana1!E32</f>
        <v>23.476190476190474</v>
      </c>
      <c r="AO1">
        <f>Strana1!E33</f>
        <v>55</v>
      </c>
      <c r="AP1">
        <f>Strana1!E35</f>
        <v>24.6</v>
      </c>
      <c r="AQ1" t="e">
        <f>Strana1!#REF!</f>
        <v>#REF!</v>
      </c>
      <c r="AR1" t="e">
        <f>Strana1!#REF!</f>
        <v>#REF!</v>
      </c>
      <c r="AS1" s="2">
        <f>Strana1!K31</f>
        <v>0</v>
      </c>
      <c r="AT1" s="2">
        <f>Strana1!K32</f>
        <v>0</v>
      </c>
      <c r="AU1" s="2">
        <f>Strana1!K33</f>
        <v>9669663</v>
      </c>
      <c r="AV1" s="2">
        <f>Strana1!K34</f>
        <v>24217</v>
      </c>
      <c r="AW1" s="2">
        <f>Strana1!K35</f>
        <v>0</v>
      </c>
      <c r="AX1" s="2">
        <f>Strana1!K36</f>
        <v>56779</v>
      </c>
      <c r="AY1" s="2">
        <f>Strana1!K37</f>
        <v>679199.3</v>
      </c>
      <c r="AZ1" t="e">
        <f>Strana1!#REF!</f>
        <v>#REF!</v>
      </c>
      <c r="BA1">
        <f>Strana1!A41</f>
        <v>0</v>
      </c>
      <c r="BB1">
        <f>Strana1!A42</f>
        <v>0</v>
      </c>
      <c r="BC1">
        <f>Strana1!A43</f>
        <v>0</v>
      </c>
      <c r="BD1">
        <f>Strana1!F41</f>
        <v>4</v>
      </c>
      <c r="BE1" t="e">
        <f>Strana1!#REF!</f>
        <v>#REF!</v>
      </c>
      <c r="BF1" t="e">
        <f>Strana1!#REF!</f>
        <v>#REF!</v>
      </c>
      <c r="BG1">
        <f>Strana1!S60</f>
        <v>0</v>
      </c>
      <c r="BH1">
        <f>Strana1!S61</f>
        <v>0</v>
      </c>
      <c r="BI1" t="str">
        <f>Strana1!A51</f>
        <v>Грађанско васп./Верска настава</v>
      </c>
      <c r="BJ1" t="str">
        <f>Strana1!A52</f>
        <v>Економска геогр./ Изабрани спорт</v>
      </c>
      <c r="BK1" t="str">
        <f>Strana1!A53</f>
        <v>Еколог.и здравст.васп./Псих.у туриз.и угостит.</v>
      </c>
      <c r="BL1">
        <f>Strana1!M51</f>
        <v>0</v>
      </c>
      <c r="BM1">
        <f>Strana1!M52</f>
        <v>0</v>
      </c>
      <c r="BN1">
        <f>Strana1!M53</f>
        <v>0</v>
      </c>
      <c r="BO1" t="str">
        <f>Strana1!A55</f>
        <v>Електр.послов./Менаџм./Пословн.информ.</v>
      </c>
      <c r="BP1" t="str">
        <f>Strana1!A56</f>
        <v>Познав.животн.намирн./Маркет.у туриз.и угост.</v>
      </c>
      <c r="BQ1" t="str">
        <f>Strana1!A57</f>
        <v>Маркет.у туризм./ Реторика</v>
      </c>
      <c r="BR1" t="e">
        <f>Strana1!#REF!</f>
        <v>#REF!</v>
      </c>
      <c r="BS1">
        <f>Strana1!A63</f>
        <v>0</v>
      </c>
      <c r="BT1" t="e">
        <f>Strana1!#REF!</f>
        <v>#REF!</v>
      </c>
      <c r="BU1">
        <f>Strana1!A65</f>
        <v>0</v>
      </c>
      <c r="BV1" t="e">
        <f>Strana1!#REF!</f>
        <v>#REF!</v>
      </c>
      <c r="BW1">
        <f>Strana1!B63</f>
        <v>0</v>
      </c>
      <c r="BX1" t="e">
        <f>Strana1!#REF!</f>
        <v>#REF!</v>
      </c>
      <c r="BY1">
        <f>Strana1!B65</f>
        <v>0</v>
      </c>
      <c r="BZ1">
        <f>Strana1!A67</f>
        <v>0</v>
      </c>
      <c r="CA1" t="e">
        <f>Strana1!#REF!</f>
        <v>#REF!</v>
      </c>
      <c r="CB1" t="e">
        <f>Strana1!#REF!</f>
        <v>#REF!</v>
      </c>
      <c r="CC1">
        <f>Strana1!F67</f>
        <v>0</v>
      </c>
      <c r="CD1" t="e">
        <f>Strana1!#REF!</f>
        <v>#REF!</v>
      </c>
      <c r="CE1" t="e">
        <f>Strana1!#REF!</f>
        <v>#REF!</v>
      </c>
      <c r="CF1">
        <f>Strana1!R67</f>
        <v>0</v>
      </c>
      <c r="CG1" t="e">
        <f>Strana1!#REF!</f>
        <v>#REF!</v>
      </c>
      <c r="CH1" t="e">
        <f>Strana1!#REF!</f>
        <v>#REF!</v>
      </c>
    </row>
    <row r="7" ht="12.75">
      <c r="P7" s="2"/>
    </row>
    <row r="8" ht="12.75">
      <c r="P8" s="2"/>
    </row>
    <row r="9" ht="12.75">
      <c r="P9" s="2"/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"/>
  <sheetViews>
    <sheetView zoomScalePageLayoutView="0" workbookViewId="0" topLeftCell="S1">
      <selection activeCell="AK27" sqref="AK27"/>
    </sheetView>
  </sheetViews>
  <sheetFormatPr defaultColWidth="9.140625" defaultRowHeight="12.75"/>
  <cols>
    <col min="1" max="8" width="3.8515625" style="0" customWidth="1"/>
    <col min="9" max="16" width="13.57421875" style="0" customWidth="1"/>
    <col min="17" max="63" width="3.8515625" style="0" customWidth="1"/>
  </cols>
  <sheetData>
    <row r="1" spans="1:63" ht="12.75">
      <c r="A1">
        <f>Strana2!K2</f>
        <v>31</v>
      </c>
      <c r="B1">
        <f>Strana2!K3</f>
        <v>2</v>
      </c>
      <c r="C1">
        <f>Strana2!K4</f>
        <v>13</v>
      </c>
      <c r="D1">
        <f>Strana2!K5</f>
        <v>60</v>
      </c>
      <c r="E1">
        <f>Strana2!V2</f>
        <v>21</v>
      </c>
      <c r="F1">
        <f>Strana2!V3</f>
        <v>33</v>
      </c>
      <c r="G1">
        <f>Strana2!V4</f>
        <v>3</v>
      </c>
      <c r="H1">
        <f>Strana2!V5</f>
        <v>12</v>
      </c>
      <c r="I1" s="3">
        <f>Strana2!K8</f>
        <v>0</v>
      </c>
      <c r="J1" s="3">
        <f>Strana2!K9</f>
        <v>0</v>
      </c>
      <c r="K1" s="3">
        <f>Strana2!K10</f>
        <v>0</v>
      </c>
      <c r="L1" s="3">
        <f>Strana2!K11</f>
        <v>0</v>
      </c>
      <c r="M1" s="3">
        <f>Strana2!M8</f>
        <v>0</v>
      </c>
      <c r="N1" s="3">
        <f>Strana2!M9</f>
        <v>0</v>
      </c>
      <c r="O1" s="3">
        <f>Strana2!M10</f>
        <v>0</v>
      </c>
      <c r="P1" s="3">
        <f>Strana2!M11</f>
        <v>0</v>
      </c>
      <c r="Q1" s="2">
        <f>Strana2!K13</f>
        <v>0</v>
      </c>
      <c r="R1" s="2">
        <f>Strana2!M13</f>
        <v>493</v>
      </c>
      <c r="S1" s="2">
        <f>Strana2!K15</f>
        <v>0</v>
      </c>
      <c r="T1" s="2">
        <f>Strana2!K16</f>
        <v>0</v>
      </c>
      <c r="U1" s="2">
        <f>Strana2!K17</f>
        <v>0</v>
      </c>
      <c r="V1" s="2">
        <f>Strana2!K18</f>
        <v>0</v>
      </c>
      <c r="W1" s="2">
        <f>Strana2!K19</f>
        <v>0</v>
      </c>
      <c r="X1" s="2">
        <f>Strana2!M15</f>
        <v>0</v>
      </c>
      <c r="Y1" s="2">
        <f>Strana2!M16</f>
        <v>0</v>
      </c>
      <c r="Z1" s="2">
        <f>Strana2!M17</f>
        <v>0</v>
      </c>
      <c r="AA1" s="2">
        <f>Strana2!M18</f>
        <v>0</v>
      </c>
      <c r="AB1" s="2">
        <f>Strana2!M19</f>
        <v>0</v>
      </c>
      <c r="AC1" s="2">
        <f>Strana2!K28</f>
        <v>102</v>
      </c>
      <c r="AD1" s="2">
        <f>Strana2!M28</f>
        <v>27</v>
      </c>
      <c r="AE1" s="2">
        <f>Strana2!K29</f>
        <v>71</v>
      </c>
      <c r="AF1" s="2">
        <f>Strana2!K30</f>
        <v>0</v>
      </c>
      <c r="AG1" s="2" t="e">
        <f>Strana2!#REF!</f>
        <v>#REF!</v>
      </c>
      <c r="AH1" s="2" t="e">
        <f>Strana2!#REF!</f>
        <v>#REF!</v>
      </c>
      <c r="AI1" s="2" t="e">
        <f>Strana2!#REF!</f>
        <v>#REF!</v>
      </c>
      <c r="AJ1" s="2">
        <f>Strana2!M29</f>
        <v>6</v>
      </c>
      <c r="AK1" s="2">
        <f>Strana2!M30</f>
        <v>0</v>
      </c>
      <c r="AL1" s="2" t="e">
        <f>Strana2!#REF!</f>
        <v>#REF!</v>
      </c>
      <c r="AM1" s="2" t="e">
        <f>Strana2!#REF!</f>
        <v>#REF!</v>
      </c>
      <c r="AN1" s="2" t="e">
        <f>Strana2!#REF!</f>
        <v>#REF!</v>
      </c>
      <c r="AO1" t="e">
        <f>Strana2!#REF!</f>
        <v>#REF!</v>
      </c>
      <c r="AP1" t="e">
        <f>Strana2!#REF!</f>
        <v>#REF!</v>
      </c>
      <c r="AQ1">
        <f>Strana2!A35</f>
        <v>0</v>
      </c>
      <c r="AR1" t="e">
        <f>Strana2!#REF!</f>
        <v>#REF!</v>
      </c>
      <c r="AS1" t="e">
        <f>Strana2!#REF!</f>
        <v>#REF!</v>
      </c>
      <c r="AT1" t="e">
        <f>Strana2!#REF!</f>
        <v>#REF!</v>
      </c>
      <c r="AU1" t="e">
        <f>Strana2!#REF!</f>
        <v>#REF!</v>
      </c>
      <c r="AV1">
        <f>Strana2!A51</f>
        <v>0</v>
      </c>
      <c r="AW1">
        <f>Strana2!A52</f>
        <v>0</v>
      </c>
      <c r="AX1">
        <f>Strana2!A53</f>
        <v>0</v>
      </c>
      <c r="AY1">
        <f>Strana2!A55</f>
        <v>0</v>
      </c>
      <c r="AZ1">
        <f>Strana2!A59</f>
        <v>0</v>
      </c>
      <c r="BA1" t="e">
        <f>Strana2!#REF!</f>
        <v>#REF!</v>
      </c>
      <c r="BB1">
        <f>Strana2!A63</f>
        <v>0</v>
      </c>
      <c r="BC1">
        <f>Strana2!A64</f>
        <v>0</v>
      </c>
      <c r="BD1" t="e">
        <f>Strana2!#REF!</f>
        <v>#REF!</v>
      </c>
      <c r="BE1">
        <f>Strana2!N63</f>
        <v>0</v>
      </c>
      <c r="BF1">
        <f>Strana2!N64</f>
        <v>0</v>
      </c>
      <c r="BG1" t="e">
        <f>Strana2!#REF!</f>
        <v>#REF!</v>
      </c>
      <c r="BH1">
        <f>Strana2!T63</f>
        <v>0</v>
      </c>
      <c r="BI1">
        <f>Strana2!T64</f>
        <v>0</v>
      </c>
      <c r="BJ1">
        <f>Strana2!A66</f>
        <v>0</v>
      </c>
      <c r="BK1">
        <f>Strana2!A69</f>
        <v>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0"/>
  <sheetViews>
    <sheetView zoomScale="130" zoomScaleNormal="130" zoomScalePageLayoutView="0" workbookViewId="0" topLeftCell="B1">
      <selection activeCell="G27" sqref="G27"/>
    </sheetView>
  </sheetViews>
  <sheetFormatPr defaultColWidth="9.140625" defaultRowHeight="12.75"/>
  <cols>
    <col min="1" max="1" width="76.8515625" style="0" customWidth="1"/>
  </cols>
  <sheetData>
    <row r="1" spans="1:8" ht="12.75">
      <c r="A1" t="s">
        <v>307</v>
      </c>
      <c r="B1" t="s">
        <v>724</v>
      </c>
      <c r="G1">
        <v>58</v>
      </c>
      <c r="H1">
        <v>1</v>
      </c>
    </row>
    <row r="2" spans="1:2" ht="12.75">
      <c r="A2" t="s">
        <v>473</v>
      </c>
      <c r="B2" t="s">
        <v>585</v>
      </c>
    </row>
    <row r="3" spans="1:2" ht="12.75">
      <c r="A3" t="s">
        <v>818</v>
      </c>
      <c r="B3" t="s">
        <v>386</v>
      </c>
    </row>
    <row r="4" spans="1:2" ht="12.75">
      <c r="A4" t="s">
        <v>443</v>
      </c>
      <c r="B4" t="s">
        <v>731</v>
      </c>
    </row>
    <row r="5" spans="1:2" ht="12.75">
      <c r="A5" t="s">
        <v>409</v>
      </c>
      <c r="B5" t="s">
        <v>652</v>
      </c>
    </row>
    <row r="6" spans="1:2" ht="12.75">
      <c r="A6" t="s">
        <v>343</v>
      </c>
      <c r="B6" t="s">
        <v>729</v>
      </c>
    </row>
    <row r="7" spans="1:2" ht="12.75">
      <c r="A7" t="s">
        <v>439</v>
      </c>
      <c r="B7" t="s">
        <v>345</v>
      </c>
    </row>
    <row r="8" spans="1:2" ht="12.75">
      <c r="A8" t="s">
        <v>777</v>
      </c>
      <c r="B8" t="s">
        <v>429</v>
      </c>
    </row>
    <row r="9" spans="1:2" ht="12.75">
      <c r="A9" t="s">
        <v>458</v>
      </c>
      <c r="B9" t="s">
        <v>379</v>
      </c>
    </row>
    <row r="10" spans="1:2" ht="12.75">
      <c r="A10" t="s">
        <v>350</v>
      </c>
      <c r="B10" t="s">
        <v>620</v>
      </c>
    </row>
    <row r="11" spans="1:2" ht="12.75">
      <c r="A11" t="s">
        <v>360</v>
      </c>
      <c r="B11" t="s">
        <v>321</v>
      </c>
    </row>
    <row r="12" spans="1:2" ht="12.75">
      <c r="A12" t="s">
        <v>377</v>
      </c>
      <c r="B12" t="s">
        <v>393</v>
      </c>
    </row>
    <row r="13" spans="1:2" ht="12.75">
      <c r="A13" t="s">
        <v>742</v>
      </c>
      <c r="B13" t="s">
        <v>398</v>
      </c>
    </row>
    <row r="14" spans="1:2" ht="12.75">
      <c r="A14" t="s">
        <v>474</v>
      </c>
      <c r="B14" t="s">
        <v>389</v>
      </c>
    </row>
    <row r="15" spans="1:2" ht="12.75">
      <c r="A15" t="s">
        <v>475</v>
      </c>
      <c r="B15" t="s">
        <v>396</v>
      </c>
    </row>
    <row r="16" spans="1:2" ht="12.75">
      <c r="A16" t="s">
        <v>750</v>
      </c>
      <c r="B16" t="s">
        <v>399</v>
      </c>
    </row>
    <row r="17" spans="1:2" ht="12.75">
      <c r="A17" t="s">
        <v>490</v>
      </c>
      <c r="B17" t="s">
        <v>656</v>
      </c>
    </row>
    <row r="18" spans="1:2" ht="12.75">
      <c r="A18" t="s">
        <v>456</v>
      </c>
      <c r="B18" t="s">
        <v>510</v>
      </c>
    </row>
    <row r="19" spans="1:2" ht="12.75">
      <c r="A19" t="s">
        <v>519</v>
      </c>
      <c r="B19" t="s">
        <v>349</v>
      </c>
    </row>
    <row r="20" spans="1:2" ht="12.75">
      <c r="A20" t="s">
        <v>817</v>
      </c>
      <c r="B20" t="s">
        <v>370</v>
      </c>
    </row>
    <row r="21" spans="1:2" ht="12.75">
      <c r="A21" t="s">
        <v>364</v>
      </c>
      <c r="B21" t="s">
        <v>432</v>
      </c>
    </row>
    <row r="22" spans="1:2" ht="12.75">
      <c r="A22" t="s">
        <v>424</v>
      </c>
      <c r="B22" t="s">
        <v>710</v>
      </c>
    </row>
    <row r="23" spans="1:2" ht="12.75">
      <c r="A23" t="s">
        <v>586</v>
      </c>
      <c r="B23" t="s">
        <v>831</v>
      </c>
    </row>
    <row r="24" spans="1:2" ht="12.75">
      <c r="A24" t="s">
        <v>672</v>
      </c>
      <c r="B24" t="s">
        <v>774</v>
      </c>
    </row>
    <row r="25" spans="1:2" ht="12.75">
      <c r="A25" t="s">
        <v>492</v>
      </c>
      <c r="B25" t="s">
        <v>446</v>
      </c>
    </row>
    <row r="26" spans="1:2" ht="12.75">
      <c r="A26" t="s">
        <v>788</v>
      </c>
      <c r="B26" t="s">
        <v>730</v>
      </c>
    </row>
    <row r="27" spans="1:2" ht="12.75">
      <c r="A27" t="s">
        <v>712</v>
      </c>
      <c r="B27" t="s">
        <v>397</v>
      </c>
    </row>
    <row r="28" spans="1:2" ht="12.75">
      <c r="A28" t="s">
        <v>778</v>
      </c>
      <c r="B28" t="s">
        <v>363</v>
      </c>
    </row>
    <row r="29" spans="1:2" ht="12.75">
      <c r="A29" t="s">
        <v>723</v>
      </c>
      <c r="B29" t="s">
        <v>411</v>
      </c>
    </row>
    <row r="30" spans="1:2" ht="12.75">
      <c r="A30" t="s">
        <v>732</v>
      </c>
      <c r="B30" t="s">
        <v>419</v>
      </c>
    </row>
    <row r="31" spans="1:2" ht="12.75">
      <c r="A31" t="s">
        <v>580</v>
      </c>
      <c r="B31" t="s">
        <v>623</v>
      </c>
    </row>
    <row r="32" spans="1:2" ht="12.75">
      <c r="A32" t="s">
        <v>627</v>
      </c>
      <c r="B32" t="s">
        <v>352</v>
      </c>
    </row>
    <row r="33" spans="1:2" ht="12.75">
      <c r="A33" t="s">
        <v>624</v>
      </c>
      <c r="B33" t="s">
        <v>689</v>
      </c>
    </row>
    <row r="34" spans="1:2" ht="12.75">
      <c r="A34" t="s">
        <v>542</v>
      </c>
      <c r="B34" t="s">
        <v>593</v>
      </c>
    </row>
    <row r="35" spans="1:2" ht="12.75">
      <c r="A35" t="s">
        <v>329</v>
      </c>
      <c r="B35" t="s">
        <v>555</v>
      </c>
    </row>
    <row r="36" spans="1:2" ht="12.75">
      <c r="A36" t="s">
        <v>430</v>
      </c>
      <c r="B36" t="s">
        <v>707</v>
      </c>
    </row>
    <row r="37" spans="1:2" ht="12.75">
      <c r="A37" t="s">
        <v>342</v>
      </c>
      <c r="B37" t="s">
        <v>594</v>
      </c>
    </row>
    <row r="38" spans="1:2" ht="12.75">
      <c r="A38" t="s">
        <v>332</v>
      </c>
      <c r="B38" t="s">
        <v>802</v>
      </c>
    </row>
    <row r="39" spans="1:2" ht="12.75">
      <c r="A39" t="s">
        <v>353</v>
      </c>
      <c r="B39" t="s">
        <v>793</v>
      </c>
    </row>
    <row r="40" spans="1:2" ht="12.75">
      <c r="A40" t="s">
        <v>807</v>
      </c>
      <c r="B40" t="s">
        <v>577</v>
      </c>
    </row>
    <row r="41" spans="1:2" ht="12.75">
      <c r="A41" t="s">
        <v>806</v>
      </c>
      <c r="B41" t="s">
        <v>698</v>
      </c>
    </row>
    <row r="42" spans="1:2" ht="12.75">
      <c r="A42" t="s">
        <v>813</v>
      </c>
      <c r="B42" t="s">
        <v>564</v>
      </c>
    </row>
    <row r="43" spans="1:2" ht="12.75">
      <c r="A43" t="s">
        <v>758</v>
      </c>
      <c r="B43" t="s">
        <v>812</v>
      </c>
    </row>
    <row r="44" spans="1:2" ht="12.75">
      <c r="A44" t="s">
        <v>785</v>
      </c>
      <c r="B44" t="s">
        <v>756</v>
      </c>
    </row>
    <row r="45" spans="1:2" ht="12.75">
      <c r="A45" t="s">
        <v>796</v>
      </c>
      <c r="B45" t="s">
        <v>773</v>
      </c>
    </row>
    <row r="46" spans="1:2" ht="12.75">
      <c r="A46" t="s">
        <v>532</v>
      </c>
      <c r="B46" t="s">
        <v>567</v>
      </c>
    </row>
    <row r="47" spans="1:2" ht="12.75">
      <c r="A47" t="s">
        <v>800</v>
      </c>
      <c r="B47" t="s">
        <v>711</v>
      </c>
    </row>
    <row r="48" spans="1:2" ht="12.75">
      <c r="A48" t="s">
        <v>391</v>
      </c>
      <c r="B48" t="s">
        <v>572</v>
      </c>
    </row>
    <row r="49" spans="1:2" ht="12.75">
      <c r="A49" t="s">
        <v>653</v>
      </c>
      <c r="B49" t="s">
        <v>791</v>
      </c>
    </row>
    <row r="50" spans="1:2" ht="12.75">
      <c r="A50" t="s">
        <v>690</v>
      </c>
      <c r="B50" t="s">
        <v>569</v>
      </c>
    </row>
    <row r="51" spans="1:2" ht="12.75">
      <c r="A51" t="s">
        <v>775</v>
      </c>
      <c r="B51" t="s">
        <v>531</v>
      </c>
    </row>
    <row r="52" spans="1:2" ht="12.75">
      <c r="A52" t="s">
        <v>772</v>
      </c>
      <c r="B52" t="s">
        <v>700</v>
      </c>
    </row>
    <row r="53" spans="1:2" ht="12.75">
      <c r="A53" t="s">
        <v>664</v>
      </c>
      <c r="B53" t="s">
        <v>682</v>
      </c>
    </row>
    <row r="54" spans="1:2" ht="12.75">
      <c r="A54" t="s">
        <v>322</v>
      </c>
      <c r="B54" t="s">
        <v>503</v>
      </c>
    </row>
    <row r="55" spans="1:2" ht="12.75">
      <c r="A55" t="s">
        <v>760</v>
      </c>
      <c r="B55" t="s">
        <v>805</v>
      </c>
    </row>
    <row r="56" spans="1:2" ht="12.75">
      <c r="A56" t="s">
        <v>635</v>
      </c>
      <c r="B56" t="s">
        <v>390</v>
      </c>
    </row>
    <row r="57" spans="1:2" ht="12.75">
      <c r="A57" t="s">
        <v>614</v>
      </c>
      <c r="B57" t="s">
        <v>703</v>
      </c>
    </row>
    <row r="58" spans="1:2" ht="12.75">
      <c r="A58" t="s">
        <v>374</v>
      </c>
      <c r="B58" t="s">
        <v>642</v>
      </c>
    </row>
    <row r="59" spans="1:2" ht="12.75">
      <c r="A59" t="s">
        <v>748</v>
      </c>
      <c r="B59" t="s">
        <v>663</v>
      </c>
    </row>
    <row r="60" spans="1:2" ht="12.75">
      <c r="A60" t="s">
        <v>645</v>
      </c>
      <c r="B60" t="s">
        <v>631</v>
      </c>
    </row>
    <row r="61" spans="1:2" ht="12.75">
      <c r="A61" t="s">
        <v>527</v>
      </c>
      <c r="B61" t="s">
        <v>415</v>
      </c>
    </row>
    <row r="62" spans="1:2" ht="12.75">
      <c r="A62" t="s">
        <v>545</v>
      </c>
      <c r="B62" t="s">
        <v>769</v>
      </c>
    </row>
    <row r="63" spans="1:2" ht="12.75">
      <c r="A63" t="s">
        <v>575</v>
      </c>
      <c r="B63" t="s">
        <v>759</v>
      </c>
    </row>
    <row r="64" spans="1:2" ht="12.75">
      <c r="A64" t="s">
        <v>559</v>
      </c>
      <c r="B64" t="s">
        <v>634</v>
      </c>
    </row>
    <row r="65" spans="1:2" ht="12.75">
      <c r="A65" t="s">
        <v>506</v>
      </c>
      <c r="B65" t="s">
        <v>613</v>
      </c>
    </row>
    <row r="66" spans="1:2" ht="12.75">
      <c r="A66" t="s">
        <v>601</v>
      </c>
      <c r="B66" t="s">
        <v>722</v>
      </c>
    </row>
    <row r="67" spans="1:2" ht="12.75">
      <c r="A67" t="s">
        <v>556</v>
      </c>
      <c r="B67" t="s">
        <v>722</v>
      </c>
    </row>
    <row r="68" spans="1:2" ht="12.75">
      <c r="A68" t="s">
        <v>511</v>
      </c>
      <c r="B68" t="s">
        <v>508</v>
      </c>
    </row>
    <row r="69" spans="1:2" ht="12.75">
      <c r="A69" t="s">
        <v>638</v>
      </c>
      <c r="B69" t="s">
        <v>747</v>
      </c>
    </row>
    <row r="70" spans="1:2" ht="12.75">
      <c r="A70" t="s">
        <v>336</v>
      </c>
      <c r="B70" t="s">
        <v>685</v>
      </c>
    </row>
    <row r="71" spans="1:2" ht="12.75">
      <c r="A71" t="s">
        <v>534</v>
      </c>
      <c r="B71" t="s">
        <v>671</v>
      </c>
    </row>
    <row r="72" spans="1:2" ht="12.75">
      <c r="A72" t="s">
        <v>494</v>
      </c>
      <c r="B72" t="s">
        <v>499</v>
      </c>
    </row>
    <row r="73" spans="1:2" ht="12.75">
      <c r="A73" t="s">
        <v>741</v>
      </c>
      <c r="B73" t="s">
        <v>326</v>
      </c>
    </row>
    <row r="74" spans="1:2" ht="12.75">
      <c r="A74" t="s">
        <v>751</v>
      </c>
      <c r="B74" t="s">
        <v>644</v>
      </c>
    </row>
    <row r="75" spans="1:2" ht="12.75">
      <c r="A75" t="s">
        <v>404</v>
      </c>
      <c r="B75" t="s">
        <v>526</v>
      </c>
    </row>
    <row r="76" spans="1:2" ht="12.75">
      <c r="A76" t="s">
        <v>440</v>
      </c>
      <c r="B76" t="s">
        <v>704</v>
      </c>
    </row>
    <row r="77" spans="1:2" ht="12.75">
      <c r="A77" t="s">
        <v>740</v>
      </c>
      <c r="B77" t="s">
        <v>718</v>
      </c>
    </row>
    <row r="78" spans="1:2" ht="12.75">
      <c r="A78" t="s">
        <v>357</v>
      </c>
      <c r="B78" t="s">
        <v>648</v>
      </c>
    </row>
    <row r="79" spans="1:2" ht="12.75">
      <c r="A79" t="s">
        <v>470</v>
      </c>
      <c r="B79" t="s">
        <v>558</v>
      </c>
    </row>
    <row r="80" spans="1:2" ht="12.75">
      <c r="A80" t="s">
        <v>442</v>
      </c>
      <c r="B80" t="s">
        <v>650</v>
      </c>
    </row>
    <row r="81" spans="1:2" ht="12.75">
      <c r="A81" t="s">
        <v>469</v>
      </c>
      <c r="B81" t="s">
        <v>537</v>
      </c>
    </row>
    <row r="82" spans="1:2" ht="12.75">
      <c r="A82" t="s">
        <v>449</v>
      </c>
      <c r="B82" t="s">
        <v>626</v>
      </c>
    </row>
    <row r="83" spans="1:2" ht="12.75">
      <c r="A83" t="s">
        <v>828</v>
      </c>
      <c r="B83" t="s">
        <v>767</v>
      </c>
    </row>
    <row r="84" spans="1:2" ht="12.75">
      <c r="A84" t="s">
        <v>608</v>
      </c>
      <c r="B84" t="s">
        <v>454</v>
      </c>
    </row>
    <row r="85" spans="1:2" ht="12.75">
      <c r="A85" t="s">
        <v>637</v>
      </c>
      <c r="B85" t="s">
        <v>485</v>
      </c>
    </row>
    <row r="86" spans="1:2" ht="12.75">
      <c r="A86" t="s">
        <v>737</v>
      </c>
      <c r="B86" t="s">
        <v>486</v>
      </c>
    </row>
    <row r="87" spans="1:2" ht="12.75">
      <c r="A87" t="s">
        <v>752</v>
      </c>
      <c r="B87" t="s">
        <v>515</v>
      </c>
    </row>
    <row r="88" spans="1:2" ht="12.75">
      <c r="A88" t="s">
        <v>356</v>
      </c>
      <c r="B88" t="s">
        <v>491</v>
      </c>
    </row>
    <row r="89" spans="1:2" ht="12.75">
      <c r="A89" t="s">
        <v>507</v>
      </c>
      <c r="B89" t="s">
        <v>331</v>
      </c>
    </row>
    <row r="90" spans="1:2" ht="12.75">
      <c r="A90" t="s">
        <v>479</v>
      </c>
      <c r="B90" t="s">
        <v>412</v>
      </c>
    </row>
    <row r="91" spans="1:2" ht="12.75">
      <c r="A91" t="s">
        <v>739</v>
      </c>
      <c r="B91" t="s">
        <v>668</v>
      </c>
    </row>
    <row r="92" spans="1:2" ht="12.75">
      <c r="A92" t="s">
        <v>649</v>
      </c>
      <c r="B92" t="s">
        <v>435</v>
      </c>
    </row>
    <row r="93" spans="1:2" ht="12.75">
      <c r="A93" t="s">
        <v>553</v>
      </c>
      <c r="B93" t="s">
        <v>423</v>
      </c>
    </row>
    <row r="94" spans="1:2" ht="12.75">
      <c r="A94" t="s">
        <v>655</v>
      </c>
      <c r="B94" t="s">
        <v>660</v>
      </c>
    </row>
    <row r="95" spans="1:2" ht="12.75">
      <c r="A95" t="s">
        <v>776</v>
      </c>
      <c r="B95" t="s">
        <v>455</v>
      </c>
    </row>
    <row r="96" spans="1:2" ht="12.75">
      <c r="A96" t="s">
        <v>618</v>
      </c>
      <c r="B96" t="s">
        <v>373</v>
      </c>
    </row>
    <row r="97" spans="1:2" ht="12.75">
      <c r="A97" t="s">
        <v>528</v>
      </c>
      <c r="B97" t="s">
        <v>552</v>
      </c>
    </row>
    <row r="98" spans="1:2" ht="12.75">
      <c r="A98" t="s">
        <v>573</v>
      </c>
      <c r="B98" t="s">
        <v>466</v>
      </c>
    </row>
    <row r="99" spans="1:2" ht="12.75">
      <c r="A99" t="s">
        <v>630</v>
      </c>
      <c r="B99" t="s">
        <v>477</v>
      </c>
    </row>
    <row r="100" spans="1:2" ht="12.75">
      <c r="A100" t="s">
        <v>401</v>
      </c>
      <c r="B100" t="s">
        <v>544</v>
      </c>
    </row>
    <row r="101" spans="1:2" ht="12.75">
      <c r="A101" t="s">
        <v>602</v>
      </c>
      <c r="B101" t="s">
        <v>460</v>
      </c>
    </row>
    <row r="102" spans="1:2" ht="12.75">
      <c r="A102" t="s">
        <v>425</v>
      </c>
      <c r="B102" t="s">
        <v>481</v>
      </c>
    </row>
    <row r="103" spans="1:2" ht="12.75">
      <c r="A103" t="s">
        <v>354</v>
      </c>
      <c r="B103" t="s">
        <v>579</v>
      </c>
    </row>
    <row r="104" spans="1:2" ht="12.75">
      <c r="A104" t="s">
        <v>448</v>
      </c>
      <c r="B104" t="s">
        <v>445</v>
      </c>
    </row>
    <row r="105" spans="1:2" ht="12.75">
      <c r="A105" t="s">
        <v>810</v>
      </c>
      <c r="B105" t="s">
        <v>447</v>
      </c>
    </row>
    <row r="106" spans="1:2" ht="12.75">
      <c r="A106" t="s">
        <v>809</v>
      </c>
      <c r="B106" t="s">
        <v>461</v>
      </c>
    </row>
    <row r="107" spans="1:2" ht="12.75">
      <c r="A107" t="s">
        <v>538</v>
      </c>
      <c r="B107" t="s">
        <v>600</v>
      </c>
    </row>
    <row r="108" spans="1:2" ht="12.75">
      <c r="A108" t="s">
        <v>587</v>
      </c>
      <c r="B108" t="s">
        <v>471</v>
      </c>
    </row>
    <row r="109" spans="1:2" ht="12.75">
      <c r="A109" t="s">
        <v>719</v>
      </c>
      <c r="B109" t="s">
        <v>434</v>
      </c>
    </row>
    <row r="110" spans="1:2" ht="12.75">
      <c r="A110" t="s">
        <v>736</v>
      </c>
      <c r="B110" t="s">
        <v>514</v>
      </c>
    </row>
    <row r="111" spans="1:2" ht="12.75">
      <c r="A111" t="s">
        <v>493</v>
      </c>
      <c r="B111" t="s">
        <v>728</v>
      </c>
    </row>
    <row r="112" spans="1:2" ht="12.75">
      <c r="A112" t="s">
        <v>798</v>
      </c>
      <c r="B112" t="s">
        <v>574</v>
      </c>
    </row>
    <row r="113" spans="1:2" ht="12.75">
      <c r="A113" t="s">
        <v>799</v>
      </c>
      <c r="B113" t="s">
        <v>790</v>
      </c>
    </row>
    <row r="114" spans="1:2" ht="12.75">
      <c r="A114" t="s">
        <v>797</v>
      </c>
      <c r="B114" t="s">
        <v>328</v>
      </c>
    </row>
    <row r="115" spans="1:2" ht="12.75">
      <c r="A115" t="s">
        <v>517</v>
      </c>
      <c r="B115" t="s">
        <v>789</v>
      </c>
    </row>
    <row r="116" ht="12.75">
      <c r="A116" t="s">
        <v>581</v>
      </c>
    </row>
    <row r="117" ht="12.75">
      <c r="A117" t="s">
        <v>472</v>
      </c>
    </row>
    <row r="118" ht="12.75">
      <c r="A118" t="s">
        <v>814</v>
      </c>
    </row>
    <row r="119" ht="12.75">
      <c r="A119" t="s">
        <v>691</v>
      </c>
    </row>
    <row r="120" ht="12.75">
      <c r="A120" t="s">
        <v>749</v>
      </c>
    </row>
    <row r="121" ht="12.75">
      <c r="A121" t="s">
        <v>665</v>
      </c>
    </row>
    <row r="122" ht="12.75">
      <c r="A122" t="s">
        <v>333</v>
      </c>
    </row>
    <row r="123" ht="12.75">
      <c r="A123" t="s">
        <v>761</v>
      </c>
    </row>
    <row r="124" ht="12.75">
      <c r="A124" t="s">
        <v>636</v>
      </c>
    </row>
    <row r="125" ht="12.75">
      <c r="A125" t="s">
        <v>615</v>
      </c>
    </row>
    <row r="126" ht="12.75">
      <c r="A126" t="s">
        <v>674</v>
      </c>
    </row>
    <row r="127" ht="12.75">
      <c r="A127" t="s">
        <v>786</v>
      </c>
    </row>
    <row r="128" ht="12.75">
      <c r="A128" t="s">
        <v>546</v>
      </c>
    </row>
    <row r="129" ht="12.75">
      <c r="A129" t="s">
        <v>628</v>
      </c>
    </row>
    <row r="130" ht="12.75">
      <c r="A130" t="s">
        <v>713</v>
      </c>
    </row>
    <row r="131" ht="12.75">
      <c r="A131" t="s">
        <v>824</v>
      </c>
    </row>
    <row r="132" ht="12.75">
      <c r="A132" t="s">
        <v>484</v>
      </c>
    </row>
    <row r="133" ht="12.75">
      <c r="A133" t="s">
        <v>820</v>
      </c>
    </row>
    <row r="134" ht="12.75">
      <c r="A134" t="s">
        <v>480</v>
      </c>
    </row>
    <row r="135" ht="12.75">
      <c r="A135" t="s">
        <v>444</v>
      </c>
    </row>
    <row r="136" ht="12.75">
      <c r="A136" t="s">
        <v>521</v>
      </c>
    </row>
    <row r="137" ht="12.75">
      <c r="A137" t="s">
        <v>815</v>
      </c>
    </row>
    <row r="138" ht="12.75">
      <c r="A138" t="s">
        <v>408</v>
      </c>
    </row>
    <row r="139" ht="12.75">
      <c r="A139" t="s">
        <v>359</v>
      </c>
    </row>
    <row r="140" ht="12.75">
      <c r="A140" t="s">
        <v>463</v>
      </c>
    </row>
    <row r="141" ht="12.75">
      <c r="A141" t="s">
        <v>338</v>
      </c>
    </row>
    <row r="142" ht="12.75">
      <c r="A142" t="s">
        <v>464</v>
      </c>
    </row>
    <row r="143" ht="12.75">
      <c r="A143" t="s">
        <v>823</v>
      </c>
    </row>
    <row r="144" ht="12.75">
      <c r="A144" t="s">
        <v>498</v>
      </c>
    </row>
    <row r="145" ht="12.75">
      <c r="A145" t="s">
        <v>819</v>
      </c>
    </row>
    <row r="146" ht="12.75">
      <c r="A146" t="s">
        <v>763</v>
      </c>
    </row>
    <row r="147" ht="12.75">
      <c r="A147" t="s">
        <v>606</v>
      </c>
    </row>
    <row r="148" ht="12.75">
      <c r="A148" t="s">
        <v>792</v>
      </c>
    </row>
    <row r="149" ht="12.75">
      <c r="A149" t="s">
        <v>428</v>
      </c>
    </row>
    <row r="150" ht="12.75">
      <c r="A150" t="s">
        <v>465</v>
      </c>
    </row>
    <row r="151" ht="12.75">
      <c r="A151" t="s">
        <v>780</v>
      </c>
    </row>
    <row r="152" ht="12.75">
      <c r="A152" t="s">
        <v>619</v>
      </c>
    </row>
    <row r="153" ht="12.75">
      <c r="A153" t="s">
        <v>590</v>
      </c>
    </row>
    <row r="154" ht="12.75">
      <c r="A154" t="s">
        <v>562</v>
      </c>
    </row>
    <row r="155" ht="12.75">
      <c r="A155" t="s">
        <v>681</v>
      </c>
    </row>
    <row r="156" ht="12.75">
      <c r="A156" t="s">
        <v>695</v>
      </c>
    </row>
    <row r="157" ht="12.75">
      <c r="A157" t="s">
        <v>753</v>
      </c>
    </row>
    <row r="158" ht="12.75">
      <c r="A158" t="s">
        <v>641</v>
      </c>
    </row>
    <row r="159" ht="12.75">
      <c r="A159" t="s">
        <v>746</v>
      </c>
    </row>
    <row r="160" ht="12.75">
      <c r="A160" t="s">
        <v>369</v>
      </c>
    </row>
    <row r="161" ht="12.75">
      <c r="A161" t="s">
        <v>830</v>
      </c>
    </row>
    <row r="162" ht="12.75">
      <c r="A162" t="s">
        <v>829</v>
      </c>
    </row>
    <row r="163" ht="12.75">
      <c r="A163" t="s">
        <v>478</v>
      </c>
    </row>
    <row r="164" ht="12.75">
      <c r="A164" t="s">
        <v>487</v>
      </c>
    </row>
    <row r="165" ht="12.75">
      <c r="A165" t="s">
        <v>518</v>
      </c>
    </row>
    <row r="166" ht="12.75">
      <c r="A166" t="s">
        <v>549</v>
      </c>
    </row>
    <row r="167" ht="12.75">
      <c r="A167" t="s">
        <v>366</v>
      </c>
    </row>
    <row r="168" ht="12.75">
      <c r="A168" t="s">
        <v>822</v>
      </c>
    </row>
    <row r="169" ht="12.75">
      <c r="A169" t="s">
        <v>821</v>
      </c>
    </row>
    <row r="170" ht="12.75">
      <c r="A170" t="s">
        <v>346</v>
      </c>
    </row>
    <row r="171" ht="12.75">
      <c r="A171" t="s">
        <v>355</v>
      </c>
    </row>
    <row r="172" ht="12.75">
      <c r="A172" t="s">
        <v>804</v>
      </c>
    </row>
    <row r="173" ht="12.75">
      <c r="A173" t="s">
        <v>721</v>
      </c>
    </row>
    <row r="174" ht="12.75">
      <c r="A174" t="s">
        <v>589</v>
      </c>
    </row>
    <row r="175" ht="12.75">
      <c r="A175" t="s">
        <v>402</v>
      </c>
    </row>
    <row r="176" ht="12.75">
      <c r="A176" t="s">
        <v>570</v>
      </c>
    </row>
    <row r="177" ht="12.75">
      <c r="A177" t="s">
        <v>661</v>
      </c>
    </row>
    <row r="178" ht="12.75">
      <c r="A178" t="s">
        <v>547</v>
      </c>
    </row>
    <row r="179" ht="12.75">
      <c r="A179" t="s">
        <v>468</v>
      </c>
    </row>
    <row r="180" ht="12.75">
      <c r="A180" t="s">
        <v>726</v>
      </c>
    </row>
    <row r="181" ht="12.75">
      <c r="A181" t="s">
        <v>385</v>
      </c>
    </row>
    <row r="182" ht="12.75">
      <c r="A182" t="s">
        <v>361</v>
      </c>
    </row>
    <row r="183" ht="12.75">
      <c r="A183" t="s">
        <v>757</v>
      </c>
    </row>
    <row r="184" ht="12.75">
      <c r="A184" t="s">
        <v>678</v>
      </c>
    </row>
    <row r="185" ht="12.75">
      <c r="A185" t="s">
        <v>535</v>
      </c>
    </row>
    <row r="186" ht="12.75">
      <c r="A186" t="s">
        <v>530</v>
      </c>
    </row>
    <row r="187" ht="12.75">
      <c r="A187" t="s">
        <v>325</v>
      </c>
    </row>
    <row r="188" ht="12.75">
      <c r="A188" t="s">
        <v>639</v>
      </c>
    </row>
    <row r="189" ht="12.75">
      <c r="A189" t="s">
        <v>505</v>
      </c>
    </row>
    <row r="190" ht="12.75">
      <c r="A190" t="s">
        <v>702</v>
      </c>
    </row>
    <row r="191" ht="12.75">
      <c r="A191" t="s">
        <v>610</v>
      </c>
    </row>
    <row r="192" ht="12.75">
      <c r="A192" t="s">
        <v>497</v>
      </c>
    </row>
    <row r="193" ht="12.75">
      <c r="A193" t="s">
        <v>438</v>
      </c>
    </row>
    <row r="194" ht="12.75">
      <c r="A194" t="s">
        <v>733</v>
      </c>
    </row>
    <row r="195" ht="12.75">
      <c r="A195" t="s">
        <v>436</v>
      </c>
    </row>
    <row r="196" ht="12.75">
      <c r="A196" t="s">
        <v>533</v>
      </c>
    </row>
    <row r="197" ht="12.75">
      <c r="A197" t="s">
        <v>520</v>
      </c>
    </row>
    <row r="198" ht="12.75">
      <c r="A198" t="s">
        <v>795</v>
      </c>
    </row>
    <row r="199" ht="12.75">
      <c r="A199" t="s">
        <v>743</v>
      </c>
    </row>
    <row r="200" ht="12.75">
      <c r="A200" t="s">
        <v>426</v>
      </c>
    </row>
    <row r="201" ht="12.75">
      <c r="A201" t="s">
        <v>407</v>
      </c>
    </row>
    <row r="202" ht="12.75">
      <c r="A202" t="s">
        <v>496</v>
      </c>
    </row>
    <row r="203" ht="12.75">
      <c r="A203" t="s">
        <v>372</v>
      </c>
    </row>
    <row r="204" ht="12.75">
      <c r="A204" t="s">
        <v>595</v>
      </c>
    </row>
    <row r="205" ht="12.75">
      <c r="A205" t="s">
        <v>380</v>
      </c>
    </row>
    <row r="206" ht="12.75">
      <c r="A206" t="s">
        <v>403</v>
      </c>
    </row>
    <row r="207" ht="12.75">
      <c r="A207" t="s">
        <v>381</v>
      </c>
    </row>
    <row r="208" ht="12.75">
      <c r="A208" t="s">
        <v>783</v>
      </c>
    </row>
    <row r="209" ht="12.75">
      <c r="A209" t="s">
        <v>365</v>
      </c>
    </row>
    <row r="210" ht="12.75">
      <c r="A210" t="s">
        <v>605</v>
      </c>
    </row>
    <row r="211" ht="12.75">
      <c r="A211" t="s">
        <v>334</v>
      </c>
    </row>
    <row r="212" ht="12.75">
      <c r="A212" t="s">
        <v>694</v>
      </c>
    </row>
    <row r="213" ht="12.75">
      <c r="A213" t="s">
        <v>420</v>
      </c>
    </row>
    <row r="214" ht="12.75">
      <c r="A214" t="s">
        <v>382</v>
      </c>
    </row>
    <row r="215" ht="12.75">
      <c r="A215" t="s">
        <v>826</v>
      </c>
    </row>
    <row r="216" ht="12.75">
      <c r="A216" t="s">
        <v>825</v>
      </c>
    </row>
    <row r="217" ht="12.75">
      <c r="A217" t="s">
        <v>376</v>
      </c>
    </row>
    <row r="218" ht="12.75">
      <c r="A218" t="s">
        <v>394</v>
      </c>
    </row>
    <row r="219" ht="12.75">
      <c r="A219" t="s">
        <v>422</v>
      </c>
    </row>
    <row r="220" ht="12.75">
      <c r="A220" t="s">
        <v>351</v>
      </c>
    </row>
    <row r="221" ht="12.75">
      <c r="A221" t="s">
        <v>323</v>
      </c>
    </row>
    <row r="222" ht="12.75">
      <c r="A222" t="s">
        <v>387</v>
      </c>
    </row>
    <row r="223" ht="12.75">
      <c r="A223" t="s">
        <v>706</v>
      </c>
    </row>
    <row r="224" ht="12.75">
      <c r="A224" t="s">
        <v>715</v>
      </c>
    </row>
    <row r="225" ht="12.75">
      <c r="A225" t="s">
        <v>467</v>
      </c>
    </row>
    <row r="226" ht="12.75">
      <c r="A226" t="s">
        <v>686</v>
      </c>
    </row>
    <row r="227" ht="12.75">
      <c r="A227" t="s">
        <v>414</v>
      </c>
    </row>
    <row r="228" ht="12.75">
      <c r="A228" t="s">
        <v>421</v>
      </c>
    </row>
    <row r="229" ht="12.75">
      <c r="A229" t="s">
        <v>375</v>
      </c>
    </row>
    <row r="230" ht="12.75">
      <c r="A230" t="s">
        <v>427</v>
      </c>
    </row>
    <row r="231" ht="12.75">
      <c r="A231" t="s">
        <v>362</v>
      </c>
    </row>
    <row r="232" ht="12.75">
      <c r="A232" t="s">
        <v>705</v>
      </c>
    </row>
    <row r="233" ht="12.75">
      <c r="A233" t="s">
        <v>384</v>
      </c>
    </row>
    <row r="234" ht="12.75">
      <c r="A234" t="s">
        <v>488</v>
      </c>
    </row>
    <row r="235" ht="12.75">
      <c r="A235" t="s">
        <v>592</v>
      </c>
    </row>
    <row r="236" ht="12.75">
      <c r="A236" t="s">
        <v>395</v>
      </c>
    </row>
    <row r="237" ht="12.75">
      <c r="A237" t="s">
        <v>670</v>
      </c>
    </row>
    <row r="238" ht="12.75">
      <c r="A238" t="s">
        <v>341</v>
      </c>
    </row>
    <row r="239" ht="12.75">
      <c r="A239" t="s">
        <v>327</v>
      </c>
    </row>
    <row r="240" ht="12.75">
      <c r="A240" t="s">
        <v>417</v>
      </c>
    </row>
    <row r="241" ht="12.75">
      <c r="A241" t="s">
        <v>339</v>
      </c>
    </row>
    <row r="242" ht="12.75">
      <c r="A242" t="s">
        <v>413</v>
      </c>
    </row>
    <row r="243" ht="12.75">
      <c r="A243" t="s">
        <v>709</v>
      </c>
    </row>
    <row r="244" ht="12.75">
      <c r="A244" t="s">
        <v>513</v>
      </c>
    </row>
    <row r="245" ht="12.75">
      <c r="A245" t="s">
        <v>667</v>
      </c>
    </row>
    <row r="246" ht="12.75">
      <c r="A246" t="s">
        <v>597</v>
      </c>
    </row>
    <row r="247" ht="12.75">
      <c r="A247" t="s">
        <v>383</v>
      </c>
    </row>
    <row r="248" ht="12.75">
      <c r="A248" t="s">
        <v>612</v>
      </c>
    </row>
    <row r="249" ht="12.75">
      <c r="A249" t="s">
        <v>679</v>
      </c>
    </row>
    <row r="250" ht="12.75">
      <c r="A250" t="s">
        <v>400</v>
      </c>
    </row>
    <row r="251" ht="12.75">
      <c r="A251" t="s">
        <v>697</v>
      </c>
    </row>
    <row r="252" ht="12.75">
      <c r="A252" t="s">
        <v>591</v>
      </c>
    </row>
    <row r="253" ht="12.75">
      <c r="A253" t="s">
        <v>599</v>
      </c>
    </row>
    <row r="254" ht="12.75">
      <c r="A254" t="s">
        <v>766</v>
      </c>
    </row>
    <row r="255" ht="12.75">
      <c r="A255" t="s">
        <v>633</v>
      </c>
    </row>
    <row r="256" ht="12.75">
      <c r="A256" t="s">
        <v>522</v>
      </c>
    </row>
    <row r="257" ht="12.75">
      <c r="A257" t="s">
        <v>524</v>
      </c>
    </row>
    <row r="258" ht="12.75">
      <c r="A258" t="s">
        <v>611</v>
      </c>
    </row>
    <row r="259" ht="12.75">
      <c r="A259" t="s">
        <v>543</v>
      </c>
    </row>
    <row r="260" ht="12.75">
      <c r="A260" t="s">
        <v>563</v>
      </c>
    </row>
    <row r="261" ht="12.75">
      <c r="A261" t="s">
        <v>658</v>
      </c>
    </row>
    <row r="262" ht="12.75">
      <c r="A262" t="s">
        <v>501</v>
      </c>
    </row>
    <row r="263" ht="12.75">
      <c r="A263" t="s">
        <v>716</v>
      </c>
    </row>
    <row r="264" ht="12.75">
      <c r="A264" t="s">
        <v>784</v>
      </c>
    </row>
    <row r="265" ht="12.75">
      <c r="A265" t="s">
        <v>622</v>
      </c>
    </row>
    <row r="266" ht="12.75">
      <c r="A266" t="s">
        <v>541</v>
      </c>
    </row>
    <row r="267" ht="12.75">
      <c r="A267" t="s">
        <v>680</v>
      </c>
    </row>
    <row r="268" ht="12.75">
      <c r="A268" t="s">
        <v>502</v>
      </c>
    </row>
    <row r="269" ht="12.75">
      <c r="A269" t="s">
        <v>717</v>
      </c>
    </row>
    <row r="270" ht="12.75">
      <c r="A270" t="s">
        <v>764</v>
      </c>
    </row>
    <row r="271" ht="12.75">
      <c r="A271" t="s">
        <v>787</v>
      </c>
    </row>
    <row r="272" ht="12.75">
      <c r="A272" t="s">
        <v>609</v>
      </c>
    </row>
    <row r="273" ht="12.75">
      <c r="A273" t="s">
        <v>598</v>
      </c>
    </row>
    <row r="274" ht="12.75">
      <c r="A274" t="s">
        <v>523</v>
      </c>
    </row>
    <row r="275" ht="12.75">
      <c r="A275" t="s">
        <v>340</v>
      </c>
    </row>
    <row r="276" ht="12.75">
      <c r="A276" t="s">
        <v>536</v>
      </c>
    </row>
    <row r="277" ht="12.75">
      <c r="A277" t="s">
        <v>604</v>
      </c>
    </row>
    <row r="278" ht="12.75">
      <c r="A278" t="s">
        <v>696</v>
      </c>
    </row>
    <row r="279" ht="12.75">
      <c r="A279" t="s">
        <v>727</v>
      </c>
    </row>
    <row r="280" ht="12.75">
      <c r="A280" t="s">
        <v>561</v>
      </c>
    </row>
    <row r="281" ht="12.75">
      <c r="A281" t="s">
        <v>827</v>
      </c>
    </row>
    <row r="282" ht="12.75">
      <c r="A282" t="s">
        <v>684</v>
      </c>
    </row>
    <row r="283" ht="12.75">
      <c r="A283" t="s">
        <v>738</v>
      </c>
    </row>
    <row r="284" ht="12.75">
      <c r="A284" t="s">
        <v>358</v>
      </c>
    </row>
    <row r="285" ht="12.75">
      <c r="A285" t="s">
        <v>388</v>
      </c>
    </row>
    <row r="286" ht="12.75">
      <c r="A286" t="s">
        <v>687</v>
      </c>
    </row>
    <row r="287" ht="12.75">
      <c r="A287" t="s">
        <v>368</v>
      </c>
    </row>
    <row r="288" ht="12.75">
      <c r="A288" t="s">
        <v>625</v>
      </c>
    </row>
    <row r="289" ht="12.75">
      <c r="A289" t="s">
        <v>406</v>
      </c>
    </row>
    <row r="290" ht="12.75">
      <c r="A290" t="s">
        <v>418</v>
      </c>
    </row>
    <row r="291" ht="12.75">
      <c r="A291" t="s">
        <v>512</v>
      </c>
    </row>
    <row r="292" ht="12.75">
      <c r="A292" t="s">
        <v>416</v>
      </c>
    </row>
    <row r="293" ht="12.75">
      <c r="A293" t="s">
        <v>754</v>
      </c>
    </row>
    <row r="294" ht="12.75">
      <c r="A294" t="s">
        <v>557</v>
      </c>
    </row>
    <row r="295" ht="12.75">
      <c r="A295" t="s">
        <v>433</v>
      </c>
    </row>
    <row r="296" ht="12.75">
      <c r="A296" t="s">
        <v>489</v>
      </c>
    </row>
    <row r="297" ht="12.75">
      <c r="A297" t="s">
        <v>405</v>
      </c>
    </row>
    <row r="298" ht="12.75">
      <c r="A298" t="s">
        <v>582</v>
      </c>
    </row>
    <row r="299" ht="12.75">
      <c r="A299" t="s">
        <v>344</v>
      </c>
    </row>
    <row r="300" ht="12.75">
      <c r="A300" t="s">
        <v>779</v>
      </c>
    </row>
    <row r="301" ht="12.75">
      <c r="A301" t="s">
        <v>720</v>
      </c>
    </row>
    <row r="302" ht="12.75">
      <c r="A302" t="s">
        <v>803</v>
      </c>
    </row>
    <row r="303" ht="12.75">
      <c r="A303" t="s">
        <v>808</v>
      </c>
    </row>
    <row r="304" ht="12.75">
      <c r="A304" t="s">
        <v>462</v>
      </c>
    </row>
    <row r="305" ht="12.75">
      <c r="A305" t="s">
        <v>768</v>
      </c>
    </row>
    <row r="306" ht="12.75">
      <c r="A306" t="s">
        <v>441</v>
      </c>
    </row>
    <row r="307" ht="12.75">
      <c r="A307" t="s">
        <v>452</v>
      </c>
    </row>
    <row r="308" ht="12.75">
      <c r="A308" t="s">
        <v>495</v>
      </c>
    </row>
    <row r="309" ht="12.75">
      <c r="A309" t="s">
        <v>509</v>
      </c>
    </row>
    <row r="310" ht="12.75">
      <c r="A310" t="s">
        <v>811</v>
      </c>
    </row>
    <row r="311" ht="12.75">
      <c r="A311" t="s">
        <v>782</v>
      </c>
    </row>
    <row r="312" ht="12.75">
      <c r="A312" t="s">
        <v>762</v>
      </c>
    </row>
    <row r="313" ht="12.75">
      <c r="A313" t="s">
        <v>765</v>
      </c>
    </row>
    <row r="314" ht="12.75">
      <c r="A314" t="s">
        <v>548</v>
      </c>
    </row>
    <row r="315" ht="12.75">
      <c r="A315" t="s">
        <v>701</v>
      </c>
    </row>
    <row r="316" ht="12.75">
      <c r="A316" t="s">
        <v>725</v>
      </c>
    </row>
    <row r="317" ht="12.75">
      <c r="A317" t="s">
        <v>675</v>
      </c>
    </row>
    <row r="318" ht="12.75">
      <c r="A318" t="s">
        <v>688</v>
      </c>
    </row>
    <row r="319" ht="12.75">
      <c r="A319" t="s">
        <v>371</v>
      </c>
    </row>
    <row r="320" ht="12.75">
      <c r="A320" t="s">
        <v>320</v>
      </c>
    </row>
    <row r="321" ht="12.75">
      <c r="A321" t="s">
        <v>708</v>
      </c>
    </row>
    <row r="322" ht="12.75">
      <c r="A322" t="s">
        <v>565</v>
      </c>
    </row>
    <row r="323" ht="12.75">
      <c r="A323" t="s">
        <v>392</v>
      </c>
    </row>
    <row r="324" ht="12.75">
      <c r="A324" t="s">
        <v>654</v>
      </c>
    </row>
    <row r="325" ht="12.75">
      <c r="A325" t="s">
        <v>588</v>
      </c>
    </row>
    <row r="326" ht="12.75">
      <c r="A326" t="s">
        <v>699</v>
      </c>
    </row>
    <row r="327" ht="12.75">
      <c r="A327" t="s">
        <v>683</v>
      </c>
    </row>
    <row r="328" ht="12.75">
      <c r="A328" t="s">
        <v>692</v>
      </c>
    </row>
    <row r="329" ht="12.75">
      <c r="A329" t="s">
        <v>771</v>
      </c>
    </row>
    <row r="330" ht="12.75">
      <c r="A330" t="s">
        <v>525</v>
      </c>
    </row>
    <row r="331" ht="12.75">
      <c r="A331" t="s">
        <v>551</v>
      </c>
    </row>
    <row r="332" ht="12.75">
      <c r="A332" t="s">
        <v>483</v>
      </c>
    </row>
    <row r="333" ht="12.75">
      <c r="A333" t="s">
        <v>666</v>
      </c>
    </row>
    <row r="334" ht="12.75">
      <c r="A334" t="s">
        <v>337</v>
      </c>
    </row>
    <row r="335" ht="12.75">
      <c r="A335" t="s">
        <v>632</v>
      </c>
    </row>
    <row r="336" ht="12.75">
      <c r="A336" t="s">
        <v>324</v>
      </c>
    </row>
    <row r="337" ht="12.75">
      <c r="A337" t="s">
        <v>659</v>
      </c>
    </row>
    <row r="338" ht="12.75">
      <c r="A338" t="s">
        <v>669</v>
      </c>
    </row>
    <row r="339" ht="12.75">
      <c r="A339" t="s">
        <v>566</v>
      </c>
    </row>
    <row r="340" ht="12.75">
      <c r="A340" t="s">
        <v>770</v>
      </c>
    </row>
    <row r="341" ht="12.75">
      <c r="A341" t="s">
        <v>616</v>
      </c>
    </row>
    <row r="342" ht="12.75">
      <c r="A342" t="s">
        <v>755</v>
      </c>
    </row>
    <row r="343" ht="12.75">
      <c r="A343" t="s">
        <v>596</v>
      </c>
    </row>
    <row r="344" ht="12.75">
      <c r="A344" t="s">
        <v>657</v>
      </c>
    </row>
    <row r="345" ht="12.75">
      <c r="A345" t="s">
        <v>500</v>
      </c>
    </row>
    <row r="346" ht="12.75">
      <c r="A346" t="s">
        <v>662</v>
      </c>
    </row>
    <row r="347" ht="12.75">
      <c r="A347" t="s">
        <v>568</v>
      </c>
    </row>
    <row r="348" ht="12.75">
      <c r="A348" t="s">
        <v>647</v>
      </c>
    </row>
    <row r="349" ht="12.75">
      <c r="A349" t="s">
        <v>504</v>
      </c>
    </row>
    <row r="350" ht="12.75">
      <c r="A350" t="s">
        <v>378</v>
      </c>
    </row>
    <row r="351" ht="12.75">
      <c r="A351" t="s">
        <v>714</v>
      </c>
    </row>
    <row r="352" ht="12.75">
      <c r="A352" t="s">
        <v>571</v>
      </c>
    </row>
    <row r="353" ht="12.75">
      <c r="A353" t="s">
        <v>576</v>
      </c>
    </row>
    <row r="354" ht="12.75">
      <c r="A354" t="s">
        <v>578</v>
      </c>
    </row>
    <row r="355" ht="12.75">
      <c r="A355" t="s">
        <v>560</v>
      </c>
    </row>
    <row r="356" ht="12.75">
      <c r="A356" t="s">
        <v>431</v>
      </c>
    </row>
    <row r="357" ht="12.75">
      <c r="A357" t="s">
        <v>801</v>
      </c>
    </row>
    <row r="358" ht="12.75">
      <c r="A358" t="s">
        <v>621</v>
      </c>
    </row>
    <row r="359" ht="12.75">
      <c r="A359" t="s">
        <v>651</v>
      </c>
    </row>
    <row r="360" ht="12.75">
      <c r="A360" t="s">
        <v>539</v>
      </c>
    </row>
    <row r="361" ht="12.75">
      <c r="A361" t="s">
        <v>583</v>
      </c>
    </row>
    <row r="362" ht="12.75">
      <c r="A362" t="s">
        <v>629</v>
      </c>
    </row>
    <row r="363" ht="12.75">
      <c r="A363" t="s">
        <v>603</v>
      </c>
    </row>
    <row r="364" ht="12.75">
      <c r="A364" t="s">
        <v>476</v>
      </c>
    </row>
    <row r="365" ht="12.75">
      <c r="A365" t="s">
        <v>529</v>
      </c>
    </row>
    <row r="366" ht="12.75">
      <c r="A366" t="s">
        <v>437</v>
      </c>
    </row>
    <row r="367" ht="12.75">
      <c r="A367" t="s">
        <v>734</v>
      </c>
    </row>
    <row r="368" ht="12.75">
      <c r="A368" t="s">
        <v>516</v>
      </c>
    </row>
    <row r="369" ht="12.75">
      <c r="A369" t="s">
        <v>673</v>
      </c>
    </row>
    <row r="370" ht="12.75">
      <c r="A370" s="10" t="s">
        <v>832</v>
      </c>
    </row>
    <row r="371" ht="12.75">
      <c r="A371" t="s">
        <v>643</v>
      </c>
    </row>
    <row r="372" ht="12.75">
      <c r="A372" t="s">
        <v>450</v>
      </c>
    </row>
    <row r="373" ht="12.75">
      <c r="A373" t="s">
        <v>735</v>
      </c>
    </row>
    <row r="374" ht="12.75">
      <c r="A374" t="s">
        <v>584</v>
      </c>
    </row>
    <row r="375" ht="12.75">
      <c r="A375" t="s">
        <v>816</v>
      </c>
    </row>
    <row r="376" ht="12.75">
      <c r="A376" t="s">
        <v>745</v>
      </c>
    </row>
    <row r="377" ht="12.75">
      <c r="A377" t="s">
        <v>781</v>
      </c>
    </row>
    <row r="378" ht="12.75">
      <c r="A378" t="s">
        <v>794</v>
      </c>
    </row>
    <row r="379" ht="12.75">
      <c r="A379" t="s">
        <v>347</v>
      </c>
    </row>
    <row r="380" ht="12.75">
      <c r="A380" t="s">
        <v>335</v>
      </c>
    </row>
    <row r="381" ht="12.75">
      <c r="A381" t="s">
        <v>330</v>
      </c>
    </row>
    <row r="382" ht="12.75">
      <c r="A382" t="s">
        <v>482</v>
      </c>
    </row>
    <row r="383" ht="12.75">
      <c r="A383" t="s">
        <v>554</v>
      </c>
    </row>
    <row r="384" ht="12.75">
      <c r="A384" t="s">
        <v>677</v>
      </c>
    </row>
    <row r="385" ht="12.75">
      <c r="A385" t="s">
        <v>367</v>
      </c>
    </row>
    <row r="386" ht="12.75">
      <c r="A386" t="s">
        <v>693</v>
      </c>
    </row>
    <row r="387" ht="12.75">
      <c r="A387" t="s">
        <v>617</v>
      </c>
    </row>
    <row r="388" ht="12.75">
      <c r="A388" t="s">
        <v>451</v>
      </c>
    </row>
    <row r="389" ht="12.75">
      <c r="A389" t="s">
        <v>410</v>
      </c>
    </row>
    <row r="390" ht="12.75">
      <c r="A390" t="s">
        <v>646</v>
      </c>
    </row>
    <row r="391" ht="12.75">
      <c r="A391" t="s">
        <v>459</v>
      </c>
    </row>
    <row r="392" ht="12.75">
      <c r="A392" t="s">
        <v>453</v>
      </c>
    </row>
    <row r="393" ht="12.75">
      <c r="A393" t="s">
        <v>540</v>
      </c>
    </row>
    <row r="394" ht="12.75">
      <c r="A394" t="s">
        <v>457</v>
      </c>
    </row>
    <row r="395" ht="12.75">
      <c r="A395" t="s">
        <v>550</v>
      </c>
    </row>
    <row r="396" ht="12.75">
      <c r="A396" t="s">
        <v>676</v>
      </c>
    </row>
    <row r="397" ht="12.75">
      <c r="A397" t="s">
        <v>607</v>
      </c>
    </row>
    <row r="398" ht="12.75">
      <c r="A398" t="s">
        <v>744</v>
      </c>
    </row>
    <row r="399" ht="12.75">
      <c r="A399" t="s">
        <v>348</v>
      </c>
    </row>
    <row r="400" ht="12.75">
      <c r="A400" t="s">
        <v>640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btomic</dc:creator>
  <cp:keywords/>
  <dc:description/>
  <cp:lastModifiedBy>Direktor</cp:lastModifiedBy>
  <cp:lastPrinted>2012-01-27T11:18:48Z</cp:lastPrinted>
  <dcterms:created xsi:type="dcterms:W3CDTF">2006-09-13T07:22:34Z</dcterms:created>
  <dcterms:modified xsi:type="dcterms:W3CDTF">2018-03-08T14:04:08Z</dcterms:modified>
  <cp:category/>
  <cp:version/>
  <cp:contentType/>
  <cp:contentStatus/>
</cp:coreProperties>
</file>